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<sst xmlns="http://schemas.openxmlformats.org/spreadsheetml/2006/main" count="366" uniqueCount="132">
  <si>
    <t>№</t>
  </si>
  <si>
    <t>Масса порции (г)</t>
  </si>
  <si>
    <t>Пищевые вещества (г)</t>
  </si>
  <si>
    <t>Энергетическая</t>
  </si>
  <si>
    <t>Витамины</t>
  </si>
  <si>
    <t>Минеральные вещества</t>
  </si>
  <si>
    <t>рец</t>
  </si>
  <si>
    <t>Наименование блюд</t>
  </si>
  <si>
    <t>белки</t>
  </si>
  <si>
    <t>жиры</t>
  </si>
  <si>
    <t>углеводы</t>
  </si>
  <si>
    <t>ценность (ккал)</t>
  </si>
  <si>
    <t>В1</t>
  </si>
  <si>
    <t>С</t>
  </si>
  <si>
    <t>А</t>
  </si>
  <si>
    <t>Е</t>
  </si>
  <si>
    <t>Ca</t>
  </si>
  <si>
    <t>P</t>
  </si>
  <si>
    <t>Mg</t>
  </si>
  <si>
    <t>Fe</t>
  </si>
  <si>
    <t>7-11 лет</t>
  </si>
  <si>
    <t>12 лет и старше</t>
  </si>
  <si>
    <t xml:space="preserve">12 лет и </t>
  </si>
  <si>
    <t>День №1   Завтрак</t>
  </si>
  <si>
    <t xml:space="preserve">Чай с сахаром </t>
  </si>
  <si>
    <t>Хлеб пшеничный</t>
  </si>
  <si>
    <t>Обед</t>
  </si>
  <si>
    <t>ИТОГО:</t>
  </si>
  <si>
    <t xml:space="preserve">День №2   Завтрак </t>
  </si>
  <si>
    <t>Масло сливочное</t>
  </si>
  <si>
    <t>День №4    Завтрак</t>
  </si>
  <si>
    <t>Какао на молоке</t>
  </si>
  <si>
    <t>наименование показателя</t>
  </si>
  <si>
    <t>Норма по СанПиН (50-60% от суточной нормы)</t>
  </si>
  <si>
    <t>среднее значение показателя по меню</t>
  </si>
  <si>
    <t>соотношение б:ж:у</t>
  </si>
  <si>
    <t>52,9% от суточной нормы</t>
  </si>
  <si>
    <t>50,6% от суточной нормы</t>
  </si>
  <si>
    <t>Компот из сухофруктов</t>
  </si>
  <si>
    <t xml:space="preserve">Компот из сухофруктов </t>
  </si>
  <si>
    <t xml:space="preserve">Рассольник «Ленинградский» </t>
  </si>
  <si>
    <t xml:space="preserve">Кисель п/я </t>
  </si>
  <si>
    <t>Яйцо отварное</t>
  </si>
  <si>
    <t>Макаронные изделия отварные</t>
  </si>
  <si>
    <t>Рис отварной</t>
  </si>
  <si>
    <t>Каша молочная манная</t>
  </si>
  <si>
    <t>Витамины                                                               Витамины</t>
  </si>
  <si>
    <t>Хлеб ржаной (ржано-пшеничный)</t>
  </si>
  <si>
    <t>ВСЕГО:</t>
  </si>
  <si>
    <t>Каша гречневая рассыпчатая</t>
  </si>
  <si>
    <t>ВСЕГО</t>
  </si>
  <si>
    <t>Щи из свежей капусты с картофелем</t>
  </si>
  <si>
    <t>Макароны отварные с сыром</t>
  </si>
  <si>
    <t>Суп картофельный с крупой</t>
  </si>
  <si>
    <t>ПЕРВАЯ НЕДЕЛЯ</t>
  </si>
  <si>
    <t>38,5-46,2</t>
  </si>
  <si>
    <t>45-54</t>
  </si>
  <si>
    <t>39,5-47,4</t>
  </si>
  <si>
    <t>46-55,3</t>
  </si>
  <si>
    <t>167-201</t>
  </si>
  <si>
    <t>191,5-229,8</t>
  </si>
  <si>
    <t>11175-1410</t>
  </si>
  <si>
    <t>1356,5-1627,8</t>
  </si>
  <si>
    <t>0,6-0,72</t>
  </si>
  <si>
    <t>0,7-0,8</t>
  </si>
  <si>
    <t>33-36</t>
  </si>
  <si>
    <t>35-42</t>
  </si>
  <si>
    <t>0,35-0,42</t>
  </si>
  <si>
    <t>0,45-0,54</t>
  </si>
  <si>
    <t>5,0-6,0</t>
  </si>
  <si>
    <t>6-7,2</t>
  </si>
  <si>
    <t>550-660</t>
  </si>
  <si>
    <t>600-720</t>
  </si>
  <si>
    <t>825-988</t>
  </si>
  <si>
    <t>900-1080</t>
  </si>
  <si>
    <t>125-150</t>
  </si>
  <si>
    <t>150-180</t>
  </si>
  <si>
    <t>8,5-10,2</t>
  </si>
  <si>
    <t>ОБЕД</t>
  </si>
  <si>
    <t>ДЕНЬ №1 ЗАВТРАК</t>
  </si>
  <si>
    <t>ДЕНЬ №2 ЗАВТРАК</t>
  </si>
  <si>
    <t>ДЕНЬ №3 ЗАВТРАК</t>
  </si>
  <si>
    <t>ДЕНЬ №4  ЗАВТРАК</t>
  </si>
  <si>
    <t>ДЕНЬ №5  ЗАВТРАК</t>
  </si>
  <si>
    <t>ДЕНЬ №6  ЗАВТРАК</t>
  </si>
  <si>
    <t>ДЕНЬ №7 ЗАВТРАК</t>
  </si>
  <si>
    <t>ДЕНЬ №7  ЗАВТРАК</t>
  </si>
  <si>
    <t>ДЕНЬ №8 ЗАВТРАК</t>
  </si>
  <si>
    <t>ДЕНЬ №9 ЗАВТРАК</t>
  </si>
  <si>
    <t>ДЕНЬ №10 ЗАВТРАК</t>
  </si>
  <si>
    <t>ВТОРАЯ НЕДЕЛЯ</t>
  </si>
  <si>
    <t>395.4</t>
  </si>
  <si>
    <t>465.4</t>
  </si>
  <si>
    <t>Суп молочный с макаронными изделиями</t>
  </si>
  <si>
    <t>1, 04</t>
  </si>
  <si>
    <t>38.97</t>
  </si>
  <si>
    <t>Чай с сахаром</t>
  </si>
  <si>
    <t>Каша молочная пшенная</t>
  </si>
  <si>
    <t>0.28</t>
  </si>
  <si>
    <t>0.03</t>
  </si>
  <si>
    <t>0.1</t>
  </si>
  <si>
    <t>0.24</t>
  </si>
  <si>
    <t>0.53</t>
  </si>
  <si>
    <t xml:space="preserve"> </t>
  </si>
  <si>
    <t>Каша вязкая молочная из риса</t>
  </si>
  <si>
    <t>Кофейный напиток на молоке</t>
  </si>
  <si>
    <t>0.07</t>
  </si>
  <si>
    <t>0.08</t>
  </si>
  <si>
    <t>0.19</t>
  </si>
  <si>
    <t>0.09</t>
  </si>
  <si>
    <t>0.12</t>
  </si>
  <si>
    <t>0.91</t>
  </si>
  <si>
    <t>Кисель п/я</t>
  </si>
  <si>
    <t>Кофейный напиток</t>
  </si>
  <si>
    <t>Рагу из овощей</t>
  </si>
  <si>
    <t>0.027</t>
  </si>
  <si>
    <t>Суп с макаронными изделиями</t>
  </si>
  <si>
    <t>Птица (курица) отварная</t>
  </si>
  <si>
    <t>Пртица (курица) отварная</t>
  </si>
  <si>
    <t>Плов из птицы (курицы)</t>
  </si>
  <si>
    <t>Картофельное пюре</t>
  </si>
  <si>
    <t>Котлета из птицы (курицы)</t>
  </si>
  <si>
    <t>Рыба тушеная в том. соусе с овощами</t>
  </si>
  <si>
    <t>75/30</t>
  </si>
  <si>
    <t>75/25</t>
  </si>
  <si>
    <t>70/18</t>
  </si>
  <si>
    <t xml:space="preserve">Жаркое по-домашнему </t>
  </si>
  <si>
    <t>Жаркое по-домашнему</t>
  </si>
  <si>
    <t>75/18</t>
  </si>
  <si>
    <t>Сок пл. -яг.</t>
  </si>
  <si>
    <t>Котлета куриная</t>
  </si>
  <si>
    <t>Запеканка творожная со сгущенкой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</si>
</sst>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" fontId="3" fillId="0" borderId="10" xfId="0" applyNumberFormat="1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%20&#1076;&#1083;&#1103;%20&#1054;&#1059;%2020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M7">
            <v>0.2</v>
          </cell>
          <cell r="N7">
            <v>0.27</v>
          </cell>
          <cell r="Q7">
            <v>0.08</v>
          </cell>
          <cell r="R7">
            <v>0.1</v>
          </cell>
          <cell r="S7">
            <v>0.65</v>
          </cell>
          <cell r="T7">
            <v>0.98</v>
          </cell>
          <cell r="X7">
            <v>210</v>
          </cell>
          <cell r="Y7">
            <v>280</v>
          </cell>
        </row>
        <row r="8">
          <cell r="E8">
            <v>3.48</v>
          </cell>
          <cell r="G8">
            <v>4.46</v>
          </cell>
          <cell r="I8">
            <v>0</v>
          </cell>
          <cell r="K8">
            <v>54</v>
          </cell>
          <cell r="M8">
            <v>0.01</v>
          </cell>
          <cell r="O8">
            <v>0.11</v>
          </cell>
          <cell r="P8">
            <v>0.11</v>
          </cell>
          <cell r="Q8">
            <v>0.04</v>
          </cell>
          <cell r="S8">
            <v>0.08</v>
          </cell>
          <cell r="V8">
            <v>132</v>
          </cell>
          <cell r="W8">
            <v>132</v>
          </cell>
          <cell r="X8">
            <v>75</v>
          </cell>
          <cell r="Z8">
            <v>5.25</v>
          </cell>
          <cell r="AA8">
            <v>5.25</v>
          </cell>
          <cell r="AB8">
            <v>0.15</v>
          </cell>
        </row>
        <row r="9">
          <cell r="E9">
            <v>0.53</v>
          </cell>
          <cell r="G9">
            <v>0</v>
          </cell>
          <cell r="I9">
            <v>9.47</v>
          </cell>
          <cell r="K9">
            <v>41.6</v>
          </cell>
          <cell r="M9">
            <v>0</v>
          </cell>
          <cell r="O9">
            <v>2.13</v>
          </cell>
          <cell r="Q9">
            <v>0</v>
          </cell>
          <cell r="V9">
            <v>15.33</v>
          </cell>
          <cell r="X9">
            <v>23.2</v>
          </cell>
          <cell r="Z9">
            <v>12.27</v>
          </cell>
          <cell r="AB9">
            <v>0.02</v>
          </cell>
        </row>
        <row r="14">
          <cell r="A14">
            <v>102</v>
          </cell>
          <cell r="B14" t="str">
            <v>Суп картофельный с  горохом </v>
          </cell>
          <cell r="E14">
            <v>5.49</v>
          </cell>
          <cell r="G14">
            <v>5.27</v>
          </cell>
          <cell r="I14">
            <v>16.53</v>
          </cell>
          <cell r="L14">
            <v>148.25</v>
          </cell>
          <cell r="M14">
            <v>0.2</v>
          </cell>
          <cell r="O14">
            <v>6.85</v>
          </cell>
          <cell r="R14">
            <v>0.04</v>
          </cell>
          <cell r="S14">
            <v>0.1</v>
          </cell>
          <cell r="V14">
            <v>42.6</v>
          </cell>
          <cell r="X14">
            <v>88.1</v>
          </cell>
          <cell r="Z14">
            <v>19.09</v>
          </cell>
          <cell r="AB14">
            <v>1.1</v>
          </cell>
        </row>
        <row r="15">
          <cell r="B15" t="str">
            <v>Рагу из овощей</v>
          </cell>
          <cell r="C15">
            <v>150</v>
          </cell>
          <cell r="E15">
            <v>2.53</v>
          </cell>
          <cell r="F15">
            <v>3.03</v>
          </cell>
          <cell r="G15">
            <v>5.56</v>
          </cell>
          <cell r="H15">
            <v>6.67</v>
          </cell>
          <cell r="I15">
            <v>12.29</v>
          </cell>
          <cell r="J15">
            <v>14.74</v>
          </cell>
          <cell r="K15">
            <v>202.86</v>
          </cell>
          <cell r="L15">
            <v>243.43</v>
          </cell>
          <cell r="M15">
            <v>0.09</v>
          </cell>
          <cell r="N15">
            <v>0.1</v>
          </cell>
          <cell r="O15">
            <v>18</v>
          </cell>
          <cell r="P15">
            <v>22</v>
          </cell>
          <cell r="Q15">
            <v>0.07</v>
          </cell>
          <cell r="R15">
            <v>0.09</v>
          </cell>
          <cell r="S15">
            <v>2.87</v>
          </cell>
          <cell r="T15">
            <v>3.44</v>
          </cell>
          <cell r="V15">
            <v>53.1</v>
          </cell>
          <cell r="W15">
            <v>63.7</v>
          </cell>
          <cell r="X15">
            <v>64.3</v>
          </cell>
          <cell r="Y15">
            <v>77.1</v>
          </cell>
          <cell r="Z15">
            <v>21.2</v>
          </cell>
          <cell r="AA15">
            <v>25.4</v>
          </cell>
          <cell r="AB15">
            <v>0.86</v>
          </cell>
          <cell r="AC15">
            <v>1.03</v>
          </cell>
        </row>
        <row r="16">
          <cell r="E16">
            <v>11.52</v>
          </cell>
          <cell r="F16">
            <v>14.4</v>
          </cell>
          <cell r="G16">
            <v>9.46</v>
          </cell>
          <cell r="H16">
            <v>11.83</v>
          </cell>
          <cell r="I16">
            <v>7.59</v>
          </cell>
          <cell r="J16">
            <v>9.49</v>
          </cell>
          <cell r="K16">
            <v>153</v>
          </cell>
          <cell r="L16">
            <v>191.25</v>
          </cell>
          <cell r="M16">
            <v>0.04</v>
          </cell>
          <cell r="N16">
            <v>0.05</v>
          </cell>
          <cell r="O16">
            <v>0.48</v>
          </cell>
          <cell r="P16">
            <v>0.58</v>
          </cell>
          <cell r="Q16">
            <v>0.03</v>
          </cell>
          <cell r="R16">
            <v>0.04</v>
          </cell>
          <cell r="S16">
            <v>0.08</v>
          </cell>
          <cell r="T16">
            <v>0.11</v>
          </cell>
          <cell r="V16">
            <v>14.85</v>
          </cell>
          <cell r="W16">
            <v>18.56</v>
          </cell>
          <cell r="X16">
            <v>93.17</v>
          </cell>
          <cell r="Y16">
            <v>116.46</v>
          </cell>
          <cell r="Z16">
            <v>17.82</v>
          </cell>
          <cell r="AA16">
            <v>22.31</v>
          </cell>
          <cell r="AB16">
            <v>1.45</v>
          </cell>
          <cell r="AC16">
            <v>2.45</v>
          </cell>
        </row>
        <row r="17">
          <cell r="A17">
            <v>349</v>
          </cell>
          <cell r="B17" t="str">
            <v>Компот из сухофруктов</v>
          </cell>
          <cell r="D17">
            <v>200</v>
          </cell>
          <cell r="E17">
            <v>0.6</v>
          </cell>
          <cell r="G17">
            <v>0.3</v>
          </cell>
          <cell r="I17">
            <v>37.12</v>
          </cell>
          <cell r="L17">
            <v>196.38</v>
          </cell>
          <cell r="M17">
            <v>0.02</v>
          </cell>
          <cell r="O17">
            <v>20</v>
          </cell>
          <cell r="Q17">
            <v>0</v>
          </cell>
          <cell r="S17">
            <v>0.34</v>
          </cell>
          <cell r="U17" t="str">
            <v>Компот из сухофруктов </v>
          </cell>
          <cell r="V17">
            <v>49.5</v>
          </cell>
          <cell r="X17">
            <v>46</v>
          </cell>
          <cell r="Z17">
            <v>32.03</v>
          </cell>
          <cell r="AB17">
            <v>0.96</v>
          </cell>
        </row>
        <row r="26">
          <cell r="B26" t="str">
            <v>Хлеб пшеничный</v>
          </cell>
          <cell r="E26">
            <v>3.16</v>
          </cell>
          <cell r="G26">
            <v>0.4</v>
          </cell>
          <cell r="I26">
            <v>32</v>
          </cell>
          <cell r="K26">
            <v>93.52</v>
          </cell>
          <cell r="L26">
            <v>93.52</v>
          </cell>
          <cell r="M26">
            <v>0.04</v>
          </cell>
          <cell r="U26" t="str">
            <v>Хлеб пшеничный</v>
          </cell>
          <cell r="V26">
            <v>14.8</v>
          </cell>
          <cell r="X26">
            <v>87.2</v>
          </cell>
          <cell r="Z26">
            <v>13.2</v>
          </cell>
          <cell r="AB26">
            <v>0.44</v>
          </cell>
        </row>
        <row r="27">
          <cell r="O27">
            <v>0</v>
          </cell>
        </row>
        <row r="29">
          <cell r="A29">
            <v>82</v>
          </cell>
          <cell r="B29" t="str">
            <v>Борщ с капустой и картофелем</v>
          </cell>
          <cell r="E29">
            <v>1.83</v>
          </cell>
          <cell r="G29">
            <v>4.9</v>
          </cell>
          <cell r="I29">
            <v>11.75</v>
          </cell>
          <cell r="K29">
            <v>103.75</v>
          </cell>
          <cell r="M29">
            <v>0.07</v>
          </cell>
          <cell r="O29">
            <v>11.3</v>
          </cell>
          <cell r="Q29">
            <v>0</v>
          </cell>
          <cell r="T29">
            <v>2.4</v>
          </cell>
          <cell r="U29" t="str">
            <v>Борщ из свежей капусты и картофеля</v>
          </cell>
          <cell r="V29">
            <v>34.45</v>
          </cell>
          <cell r="X29">
            <v>53.03</v>
          </cell>
          <cell r="Z29">
            <v>20.2</v>
          </cell>
          <cell r="AB29">
            <v>1.14</v>
          </cell>
        </row>
        <row r="30">
          <cell r="G30">
            <v>5.97</v>
          </cell>
          <cell r="H30">
            <v>7.47</v>
          </cell>
          <cell r="I30">
            <v>8.4</v>
          </cell>
          <cell r="J30">
            <v>10.56</v>
          </cell>
          <cell r="K30">
            <v>106.1</v>
          </cell>
          <cell r="L30">
            <v>132.7</v>
          </cell>
          <cell r="M30">
            <v>0.07</v>
          </cell>
          <cell r="N30">
            <v>0.085</v>
          </cell>
          <cell r="O30">
            <v>0.93</v>
          </cell>
          <cell r="P30">
            <v>1.1</v>
          </cell>
          <cell r="Q30">
            <v>0.25</v>
          </cell>
          <cell r="R30">
            <v>0.31</v>
          </cell>
          <cell r="S30">
            <v>2.4</v>
          </cell>
          <cell r="T30">
            <v>3</v>
          </cell>
          <cell r="V30">
            <v>242.9</v>
          </cell>
          <cell r="W30">
            <v>303.7</v>
          </cell>
          <cell r="X30">
            <v>144.31</v>
          </cell>
          <cell r="Y30">
            <v>180.39</v>
          </cell>
          <cell r="Z30">
            <v>11.24</v>
          </cell>
          <cell r="AA30">
            <v>14.05</v>
          </cell>
          <cell r="AB30">
            <v>0.55</v>
          </cell>
          <cell r="AC30">
            <v>0.68</v>
          </cell>
        </row>
        <row r="31">
          <cell r="C31">
            <v>150</v>
          </cell>
          <cell r="E31">
            <v>5.4</v>
          </cell>
          <cell r="F31">
            <v>7.2</v>
          </cell>
          <cell r="G31">
            <v>12.9</v>
          </cell>
          <cell r="H31">
            <v>17.2</v>
          </cell>
          <cell r="I31">
            <v>25.1</v>
          </cell>
          <cell r="J31">
            <v>33.4</v>
          </cell>
          <cell r="K31">
            <v>189</v>
          </cell>
          <cell r="L31">
            <v>252</v>
          </cell>
          <cell r="M31">
            <v>0.17</v>
          </cell>
          <cell r="N31">
            <v>0.23</v>
          </cell>
          <cell r="O31">
            <v>18.1</v>
          </cell>
          <cell r="P31">
            <v>24.1</v>
          </cell>
          <cell r="Q31">
            <v>0.05</v>
          </cell>
          <cell r="R31">
            <v>0.07</v>
          </cell>
          <cell r="S31">
            <v>0.24</v>
          </cell>
          <cell r="T31">
            <v>0.32</v>
          </cell>
          <cell r="V31">
            <v>41.66</v>
          </cell>
          <cell r="W31">
            <v>55.54</v>
          </cell>
          <cell r="X31">
            <v>87.03</v>
          </cell>
          <cell r="Y31">
            <v>116</v>
          </cell>
          <cell r="Z31">
            <v>22.4</v>
          </cell>
          <cell r="AA31">
            <v>29.87</v>
          </cell>
          <cell r="AB31">
            <v>0.1</v>
          </cell>
          <cell r="AC31">
            <v>1.13</v>
          </cell>
        </row>
        <row r="40">
          <cell r="A40">
            <v>376</v>
          </cell>
          <cell r="B40" t="str">
            <v>Чай с сахаром </v>
          </cell>
          <cell r="E40">
            <v>0.53</v>
          </cell>
          <cell r="G40">
            <v>0</v>
          </cell>
          <cell r="I40">
            <v>9.47</v>
          </cell>
          <cell r="K40">
            <v>40</v>
          </cell>
          <cell r="M40">
            <v>0</v>
          </cell>
          <cell r="P40">
            <v>0.27</v>
          </cell>
          <cell r="V40">
            <v>13.6</v>
          </cell>
          <cell r="X40">
            <v>22.13</v>
          </cell>
          <cell r="AA40">
            <v>11.73</v>
          </cell>
          <cell r="AB40">
            <v>2.13</v>
          </cell>
        </row>
        <row r="74">
          <cell r="D74">
            <v>200</v>
          </cell>
          <cell r="S74">
            <v>0.02</v>
          </cell>
        </row>
        <row r="99">
          <cell r="E99">
            <v>2.3</v>
          </cell>
          <cell r="G99">
            <v>6.3</v>
          </cell>
          <cell r="I99">
            <v>28</v>
          </cell>
          <cell r="K99">
            <v>120</v>
          </cell>
          <cell r="M99">
            <v>0.1</v>
          </cell>
          <cell r="O99">
            <v>0.5</v>
          </cell>
          <cell r="Q99">
            <v>0.03</v>
          </cell>
          <cell r="S99">
            <v>2.6</v>
          </cell>
          <cell r="V99">
            <v>197.3</v>
          </cell>
          <cell r="X99">
            <v>166.9</v>
          </cell>
          <cell r="Z99">
            <v>15.2</v>
          </cell>
          <cell r="AB99">
            <v>0.5</v>
          </cell>
        </row>
        <row r="100">
          <cell r="E100">
            <v>11.5</v>
          </cell>
          <cell r="G100">
            <v>8.57</v>
          </cell>
          <cell r="I100">
            <v>2.9</v>
          </cell>
          <cell r="J100">
            <v>2.9</v>
          </cell>
          <cell r="K100">
            <v>134.7</v>
          </cell>
          <cell r="M100">
            <v>0.03</v>
          </cell>
          <cell r="O100">
            <v>0.1</v>
          </cell>
          <cell r="Q100">
            <v>0.022</v>
          </cell>
          <cell r="S100">
            <v>0.33</v>
          </cell>
          <cell r="V100">
            <v>31.33</v>
          </cell>
          <cell r="X100">
            <v>83</v>
          </cell>
          <cell r="Z100">
            <v>12.67</v>
          </cell>
          <cell r="AB100">
            <v>1.5</v>
          </cell>
        </row>
        <row r="101">
          <cell r="A101">
            <v>304</v>
          </cell>
          <cell r="B101" t="str">
            <v>Рис отварной</v>
          </cell>
          <cell r="E101">
            <v>3.67</v>
          </cell>
          <cell r="F101">
            <v>4.89</v>
          </cell>
          <cell r="G101">
            <v>5.42</v>
          </cell>
          <cell r="H101">
            <v>7.23</v>
          </cell>
          <cell r="I101">
            <v>13.5</v>
          </cell>
          <cell r="J101">
            <v>18</v>
          </cell>
          <cell r="K101">
            <v>210.11</v>
          </cell>
          <cell r="L101">
            <v>280.125</v>
          </cell>
          <cell r="M101">
            <v>0.03</v>
          </cell>
          <cell r="N101">
            <v>0.04</v>
          </cell>
          <cell r="O101">
            <v>0.042</v>
          </cell>
          <cell r="P101">
            <v>0.056</v>
          </cell>
          <cell r="Q101">
            <v>0.25</v>
          </cell>
          <cell r="R101">
            <v>0.36</v>
          </cell>
          <cell r="S101">
            <v>0.6</v>
          </cell>
          <cell r="T101">
            <v>0.8</v>
          </cell>
          <cell r="V101">
            <v>2.61</v>
          </cell>
          <cell r="W101">
            <v>3.48</v>
          </cell>
          <cell r="X101">
            <v>61.5</v>
          </cell>
          <cell r="Y101">
            <v>82</v>
          </cell>
          <cell r="Z101">
            <v>19.01</v>
          </cell>
          <cell r="AA101">
            <v>25.34</v>
          </cell>
          <cell r="AB101">
            <v>0.53</v>
          </cell>
          <cell r="AC101">
            <v>0.7</v>
          </cell>
        </row>
        <row r="102">
          <cell r="A102">
            <v>349</v>
          </cell>
          <cell r="B102" t="str">
            <v>Компот из сухофруктов</v>
          </cell>
          <cell r="C102">
            <v>200</v>
          </cell>
          <cell r="E102">
            <v>0.6</v>
          </cell>
          <cell r="G102">
            <v>0.3</v>
          </cell>
          <cell r="I102">
            <v>37.12</v>
          </cell>
          <cell r="K102">
            <v>196.38</v>
          </cell>
          <cell r="M102">
            <v>0.02</v>
          </cell>
          <cell r="O102">
            <v>20</v>
          </cell>
          <cell r="S102">
            <v>0.34</v>
          </cell>
          <cell r="V102">
            <v>49.5</v>
          </cell>
          <cell r="X102">
            <v>46</v>
          </cell>
          <cell r="Z102">
            <v>32.03</v>
          </cell>
          <cell r="AB102">
            <v>0.96</v>
          </cell>
        </row>
        <row r="117">
          <cell r="A117">
            <v>102</v>
          </cell>
          <cell r="B117" t="str">
            <v>Суп картофельный с  горохом </v>
          </cell>
          <cell r="E117">
            <v>5.49</v>
          </cell>
          <cell r="G117">
            <v>5.27</v>
          </cell>
          <cell r="I117">
            <v>16.53</v>
          </cell>
          <cell r="K117">
            <v>148.25</v>
          </cell>
          <cell r="M117">
            <v>0.2</v>
          </cell>
          <cell r="O117">
            <v>6.85</v>
          </cell>
          <cell r="Q117">
            <v>0.04</v>
          </cell>
          <cell r="S117">
            <v>0.1</v>
          </cell>
          <cell r="V117">
            <v>42.6</v>
          </cell>
          <cell r="X117">
            <v>88.1</v>
          </cell>
          <cell r="Z117">
            <v>19.09</v>
          </cell>
          <cell r="AB117">
            <v>1.1</v>
          </cell>
        </row>
        <row r="118">
          <cell r="E118">
            <v>12.45</v>
          </cell>
          <cell r="F118">
            <v>15.56</v>
          </cell>
          <cell r="G118">
            <v>5.97</v>
          </cell>
          <cell r="H118">
            <v>7.47</v>
          </cell>
          <cell r="I118">
            <v>8.4</v>
          </cell>
          <cell r="J118">
            <v>10.56</v>
          </cell>
          <cell r="K118">
            <v>106.1</v>
          </cell>
          <cell r="L118">
            <v>132.7</v>
          </cell>
          <cell r="M118">
            <v>0.07</v>
          </cell>
          <cell r="N118">
            <v>0.085</v>
          </cell>
          <cell r="O118">
            <v>0.93</v>
          </cell>
          <cell r="P118">
            <v>1.1</v>
          </cell>
          <cell r="Q118">
            <v>0.25</v>
          </cell>
          <cell r="R118">
            <v>0.31</v>
          </cell>
          <cell r="S118">
            <v>2.4</v>
          </cell>
          <cell r="T118">
            <v>3</v>
          </cell>
          <cell r="V118">
            <v>242.9</v>
          </cell>
          <cell r="W118">
            <v>303.7</v>
          </cell>
          <cell r="X118">
            <v>144.31</v>
          </cell>
          <cell r="Y118">
            <v>180.39</v>
          </cell>
          <cell r="Z118">
            <v>11.24</v>
          </cell>
          <cell r="AA118">
            <v>14.05</v>
          </cell>
          <cell r="AB118">
            <v>0.55</v>
          </cell>
          <cell r="AC118">
            <v>0.68</v>
          </cell>
        </row>
        <row r="119">
          <cell r="E119">
            <v>5.4</v>
          </cell>
          <cell r="F119">
            <v>7.2</v>
          </cell>
          <cell r="G119">
            <v>12.9</v>
          </cell>
          <cell r="H119">
            <v>17.2</v>
          </cell>
          <cell r="I119">
            <v>25.1</v>
          </cell>
          <cell r="J119">
            <v>33.4</v>
          </cell>
          <cell r="K119">
            <v>189</v>
          </cell>
          <cell r="L119">
            <v>252</v>
          </cell>
          <cell r="M119">
            <v>0.17</v>
          </cell>
          <cell r="N119">
            <v>0.23</v>
          </cell>
          <cell r="O119">
            <v>18.1</v>
          </cell>
          <cell r="P119">
            <v>24.1</v>
          </cell>
          <cell r="Q119">
            <v>0.05</v>
          </cell>
          <cell r="R119">
            <v>0.07</v>
          </cell>
          <cell r="S119">
            <v>0.24</v>
          </cell>
          <cell r="T119">
            <v>0.32</v>
          </cell>
          <cell r="V119">
            <v>41.66</v>
          </cell>
          <cell r="W119">
            <v>55.54</v>
          </cell>
          <cell r="X119">
            <v>87.03</v>
          </cell>
          <cell r="Y119">
            <v>116</v>
          </cell>
          <cell r="Z119">
            <v>22.4</v>
          </cell>
          <cell r="AA119">
            <v>29.87</v>
          </cell>
          <cell r="AB119">
            <v>0.1</v>
          </cell>
          <cell r="AC119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view="pageBreakPreview" zoomScaleSheetLayoutView="100" zoomScalePageLayoutView="0" workbookViewId="0" topLeftCell="A154">
      <selection activeCell="U110" sqref="U110"/>
    </sheetView>
  </sheetViews>
  <sheetFormatPr defaultColWidth="9.00390625" defaultRowHeight="15"/>
  <cols>
    <col min="1" max="1" width="6.28125" style="1" customWidth="1"/>
    <col min="2" max="2" width="21.140625" style="1" customWidth="1"/>
    <col min="3" max="3" width="7.8515625" style="1" customWidth="1"/>
    <col min="4" max="4" width="6.8515625" style="1" customWidth="1"/>
    <col min="5" max="5" width="7.57421875" style="1" customWidth="1"/>
    <col min="6" max="6" width="7.421875" style="1" customWidth="1"/>
    <col min="7" max="7" width="7.57421875" style="1" customWidth="1"/>
    <col min="8" max="8" width="7.28125" style="1" customWidth="1"/>
    <col min="9" max="9" width="7.7109375" style="1" customWidth="1"/>
    <col min="10" max="10" width="7.28125" style="1" customWidth="1"/>
    <col min="11" max="12" width="7.421875" style="1" customWidth="1"/>
    <col min="13" max="13" width="7.7109375" style="1" customWidth="1"/>
    <col min="14" max="14" width="6.421875" style="1" customWidth="1"/>
    <col min="15" max="15" width="6.8515625" style="1" customWidth="1"/>
    <col min="16" max="16" width="6.7109375" style="1" customWidth="1"/>
    <col min="17" max="17" width="6.57421875" style="1" customWidth="1"/>
    <col min="18" max="18" width="6.28125" style="1" customWidth="1"/>
    <col min="19" max="19" width="6.8515625" style="1" customWidth="1"/>
    <col min="20" max="20" width="7.8515625" style="1" customWidth="1"/>
    <col min="21" max="21" width="20.57421875" style="1" customWidth="1"/>
    <col min="22" max="22" width="8.00390625" style="1" customWidth="1"/>
    <col min="23" max="23" width="7.28125" style="1" customWidth="1"/>
    <col min="24" max="24" width="7.140625" style="1" customWidth="1"/>
    <col min="25" max="25" width="8.28125" style="1" customWidth="1"/>
    <col min="26" max="26" width="6.7109375" style="1" customWidth="1"/>
    <col min="27" max="27" width="7.00390625" style="1" customWidth="1"/>
    <col min="28" max="29" width="7.421875" style="1" customWidth="1"/>
    <col min="30" max="16384" width="9.00390625" style="1" customWidth="1"/>
  </cols>
  <sheetData>
    <row r="1" spans="1:29" ht="15.75" customHeight="1">
      <c r="A1" s="2" t="s">
        <v>0</v>
      </c>
      <c r="B1" s="3"/>
      <c r="C1" s="59" t="s">
        <v>1</v>
      </c>
      <c r="D1" s="59"/>
      <c r="E1" s="59" t="s">
        <v>2</v>
      </c>
      <c r="F1" s="59"/>
      <c r="G1" s="59"/>
      <c r="H1" s="59"/>
      <c r="I1" s="59"/>
      <c r="J1" s="59"/>
      <c r="K1" s="60" t="s">
        <v>3</v>
      </c>
      <c r="L1" s="60"/>
      <c r="M1" s="63" t="s">
        <v>46</v>
      </c>
      <c r="N1" s="63"/>
      <c r="O1" s="63"/>
      <c r="P1" s="63"/>
      <c r="Q1" s="63"/>
      <c r="R1" s="63"/>
      <c r="S1" s="63"/>
      <c r="T1" s="63"/>
      <c r="U1" s="5"/>
      <c r="V1" s="64" t="s">
        <v>5</v>
      </c>
      <c r="W1" s="64"/>
      <c r="X1" s="64"/>
      <c r="Y1" s="64"/>
      <c r="Z1" s="64"/>
      <c r="AA1" s="64"/>
      <c r="AB1" s="64"/>
      <c r="AC1" s="64"/>
    </row>
    <row r="2" spans="1:29" ht="15.75" customHeight="1">
      <c r="A2" s="2" t="s">
        <v>6</v>
      </c>
      <c r="B2" s="4" t="s">
        <v>7</v>
      </c>
      <c r="C2" s="59"/>
      <c r="D2" s="59"/>
      <c r="E2" s="59" t="s">
        <v>8</v>
      </c>
      <c r="F2" s="59"/>
      <c r="G2" s="59" t="s">
        <v>9</v>
      </c>
      <c r="H2" s="59"/>
      <c r="I2" s="59" t="s">
        <v>10</v>
      </c>
      <c r="J2" s="59"/>
      <c r="K2" s="60" t="s">
        <v>11</v>
      </c>
      <c r="L2" s="60"/>
      <c r="M2" s="4" t="s">
        <v>12</v>
      </c>
      <c r="N2" s="4" t="s">
        <v>12</v>
      </c>
      <c r="O2" s="4" t="s">
        <v>13</v>
      </c>
      <c r="P2" s="4" t="s">
        <v>13</v>
      </c>
      <c r="Q2" s="4" t="s">
        <v>14</v>
      </c>
      <c r="R2" s="4" t="s">
        <v>14</v>
      </c>
      <c r="S2" s="4" t="s">
        <v>15</v>
      </c>
      <c r="T2" s="4" t="s">
        <v>15</v>
      </c>
      <c r="U2" s="5"/>
      <c r="V2" s="6" t="s">
        <v>16</v>
      </c>
      <c r="W2" s="6" t="s">
        <v>16</v>
      </c>
      <c r="X2" s="6" t="s">
        <v>17</v>
      </c>
      <c r="Y2" s="6" t="s">
        <v>17</v>
      </c>
      <c r="Z2" s="6" t="s">
        <v>18</v>
      </c>
      <c r="AA2" s="6" t="s">
        <v>18</v>
      </c>
      <c r="AB2" s="6" t="s">
        <v>19</v>
      </c>
      <c r="AC2" s="6" t="s">
        <v>19</v>
      </c>
    </row>
    <row r="3" spans="1:29" ht="60">
      <c r="A3" s="5"/>
      <c r="B3" s="5"/>
      <c r="C3" s="7" t="s">
        <v>20</v>
      </c>
      <c r="D3" s="7" t="s">
        <v>21</v>
      </c>
      <c r="E3" s="7" t="s">
        <v>20</v>
      </c>
      <c r="F3" s="7" t="s">
        <v>21</v>
      </c>
      <c r="G3" s="7" t="s">
        <v>20</v>
      </c>
      <c r="H3" s="7" t="s">
        <v>21</v>
      </c>
      <c r="I3" s="7" t="s">
        <v>20</v>
      </c>
      <c r="J3" s="7" t="s">
        <v>21</v>
      </c>
      <c r="K3" s="7" t="s">
        <v>20</v>
      </c>
      <c r="L3" s="7" t="s">
        <v>21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20</v>
      </c>
      <c r="R3" s="7" t="s">
        <v>21</v>
      </c>
      <c r="S3" s="7" t="s">
        <v>20</v>
      </c>
      <c r="T3" s="7" t="s">
        <v>22</v>
      </c>
      <c r="U3" s="5"/>
      <c r="V3" s="8" t="s">
        <v>20</v>
      </c>
      <c r="W3" s="8" t="s">
        <v>21</v>
      </c>
      <c r="X3" s="8" t="s">
        <v>20</v>
      </c>
      <c r="Y3" s="8" t="s">
        <v>21</v>
      </c>
      <c r="Z3" s="8" t="s">
        <v>20</v>
      </c>
      <c r="AA3" s="8" t="s">
        <v>21</v>
      </c>
      <c r="AB3" s="8" t="s">
        <v>20</v>
      </c>
      <c r="AC3" s="8" t="s">
        <v>21</v>
      </c>
    </row>
    <row r="4" spans="1:20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</row>
    <row r="5" spans="1:25" ht="24" customHeight="1">
      <c r="A5" s="7"/>
      <c r="B5" s="56" t="s">
        <v>54</v>
      </c>
      <c r="C5" s="57"/>
      <c r="D5" s="57"/>
      <c r="E5" s="57"/>
      <c r="F5" s="57"/>
      <c r="G5" s="57"/>
      <c r="H5" s="5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6" t="s">
        <v>54</v>
      </c>
      <c r="V5" s="57"/>
      <c r="W5" s="57"/>
      <c r="X5" s="57"/>
      <c r="Y5" s="58"/>
    </row>
    <row r="6" spans="1:21" ht="27" customHeight="1">
      <c r="A6" s="7"/>
      <c r="B6" s="35" t="s">
        <v>79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" t="s">
        <v>23</v>
      </c>
    </row>
    <row r="7" spans="1:29" ht="50.25" customHeight="1">
      <c r="A7" s="4">
        <v>333</v>
      </c>
      <c r="B7" s="7" t="s">
        <v>52</v>
      </c>
      <c r="C7" s="4">
        <v>170</v>
      </c>
      <c r="D7" s="4">
        <v>170</v>
      </c>
      <c r="E7" s="10">
        <v>11.5</v>
      </c>
      <c r="F7" s="3">
        <v>11.5</v>
      </c>
      <c r="G7" s="3">
        <v>14.9</v>
      </c>
      <c r="H7" s="3">
        <v>14.9</v>
      </c>
      <c r="I7" s="3">
        <v>29</v>
      </c>
      <c r="J7" s="3">
        <v>37.5</v>
      </c>
      <c r="K7" s="3">
        <v>284.2</v>
      </c>
      <c r="L7" s="3">
        <v>367.8</v>
      </c>
      <c r="M7" s="3" t="s">
        <v>106</v>
      </c>
      <c r="N7" s="3" t="s">
        <v>107</v>
      </c>
      <c r="O7" s="3" t="s">
        <v>108</v>
      </c>
      <c r="P7" s="3" t="s">
        <v>101</v>
      </c>
      <c r="Q7" s="28" t="s">
        <v>109</v>
      </c>
      <c r="R7" s="28" t="s">
        <v>110</v>
      </c>
      <c r="S7" s="3" t="s">
        <v>111</v>
      </c>
      <c r="T7" s="51">
        <v>42736</v>
      </c>
      <c r="U7" s="7" t="s">
        <v>52</v>
      </c>
      <c r="V7" s="9">
        <v>252.14</v>
      </c>
      <c r="W7" s="9">
        <v>326.3</v>
      </c>
      <c r="X7" s="9">
        <v>171.77</v>
      </c>
      <c r="Y7" s="9">
        <v>222.29</v>
      </c>
      <c r="Z7" s="9">
        <v>12.7</v>
      </c>
      <c r="AA7" s="9">
        <v>12.7</v>
      </c>
      <c r="AB7" s="13">
        <v>1</v>
      </c>
      <c r="AC7" s="9">
        <v>1.2</v>
      </c>
    </row>
    <row r="8" spans="1:29" ht="25.5" customHeight="1">
      <c r="A8" s="4">
        <v>379</v>
      </c>
      <c r="B8" s="7" t="s">
        <v>113</v>
      </c>
      <c r="C8" s="4">
        <v>200</v>
      </c>
      <c r="D8" s="4">
        <v>200</v>
      </c>
      <c r="E8" s="3">
        <v>3.6</v>
      </c>
      <c r="F8" s="3">
        <v>3.6</v>
      </c>
      <c r="G8" s="10">
        <v>2.67</v>
      </c>
      <c r="H8" s="10">
        <v>2.67</v>
      </c>
      <c r="I8" s="3">
        <v>29.2</v>
      </c>
      <c r="J8" s="3">
        <v>29.2</v>
      </c>
      <c r="K8" s="3">
        <v>155.2</v>
      </c>
      <c r="L8" s="3">
        <v>155.2</v>
      </c>
      <c r="M8" s="3">
        <v>0.07</v>
      </c>
      <c r="N8" s="3">
        <v>0.07</v>
      </c>
      <c r="O8" s="3">
        <v>1.47</v>
      </c>
      <c r="P8" s="3">
        <v>1.47</v>
      </c>
      <c r="Q8" s="3">
        <v>0</v>
      </c>
      <c r="R8" s="3">
        <v>0</v>
      </c>
      <c r="S8" s="3">
        <v>0.02</v>
      </c>
      <c r="T8" s="3">
        <v>0.02</v>
      </c>
      <c r="U8" s="7" t="s">
        <v>113</v>
      </c>
      <c r="V8" s="9">
        <v>158.67</v>
      </c>
      <c r="W8" s="9">
        <v>158.67</v>
      </c>
      <c r="X8" s="9">
        <v>132</v>
      </c>
      <c r="Y8" s="9">
        <v>132</v>
      </c>
      <c r="Z8" s="9">
        <v>29.33</v>
      </c>
      <c r="AA8" s="9">
        <v>29.33</v>
      </c>
      <c r="AB8" s="9">
        <v>1.25</v>
      </c>
      <c r="AC8" s="9">
        <v>1.25</v>
      </c>
    </row>
    <row r="9" spans="1:29" ht="15">
      <c r="A9" s="4">
        <v>15</v>
      </c>
      <c r="B9" s="26" t="str">
        <f>'[1]Лист1'!$B$26</f>
        <v>Хлеб пшеничный</v>
      </c>
      <c r="C9" s="4">
        <v>30</v>
      </c>
      <c r="D9" s="4">
        <v>30</v>
      </c>
      <c r="E9" s="3">
        <f>'[1]Лист1'!$E$26</f>
        <v>3.16</v>
      </c>
      <c r="F9" s="3">
        <f>'[1]Лист1'!$E$26</f>
        <v>3.16</v>
      </c>
      <c r="G9" s="10">
        <f>'[1]Лист1'!$G$26</f>
        <v>0.4</v>
      </c>
      <c r="H9" s="10">
        <f>'[1]Лист1'!$G$26</f>
        <v>0.4</v>
      </c>
      <c r="I9" s="3">
        <f>'[1]Лист1'!$I$26</f>
        <v>32</v>
      </c>
      <c r="J9" s="3">
        <f>'[1]Лист1'!$I$26</f>
        <v>32</v>
      </c>
      <c r="K9" s="3">
        <f>'[1]Лист1'!$K$26</f>
        <v>93.52</v>
      </c>
      <c r="L9" s="3">
        <f>'[1]Лист1'!$L$26</f>
        <v>93.52</v>
      </c>
      <c r="M9" s="3">
        <f>'[1]Лист1'!$M$26</f>
        <v>0.04</v>
      </c>
      <c r="N9" s="3">
        <f>'[1]Лист1'!$M$26</f>
        <v>0.04</v>
      </c>
      <c r="O9" s="3">
        <f>$R$9</f>
        <v>0</v>
      </c>
      <c r="P9" s="3">
        <f>$R$9</f>
        <v>0</v>
      </c>
      <c r="Q9" s="3">
        <v>0</v>
      </c>
      <c r="R9" s="3">
        <v>0</v>
      </c>
      <c r="S9" s="3">
        <v>0</v>
      </c>
      <c r="T9" s="3">
        <v>0</v>
      </c>
      <c r="U9" s="3" t="str">
        <f>'[1]Лист1'!$U$26</f>
        <v>Хлеб пшеничный</v>
      </c>
      <c r="V9" s="9">
        <f>'[1]Лист1'!$V$26</f>
        <v>14.8</v>
      </c>
      <c r="W9" s="9">
        <f>'[1]Лист1'!$V$26</f>
        <v>14.8</v>
      </c>
      <c r="X9" s="9">
        <f>'[1]Лист1'!$X$26</f>
        <v>87.2</v>
      </c>
      <c r="Y9" s="9">
        <f>'[1]Лист1'!$X$26</f>
        <v>87.2</v>
      </c>
      <c r="Z9" s="9">
        <f>'[1]Лист1'!$Z$26</f>
        <v>13.2</v>
      </c>
      <c r="AA9" s="9">
        <f>'[1]Лист1'!$Z$26</f>
        <v>13.2</v>
      </c>
      <c r="AB9" s="9">
        <f>'[1]Лист1'!$AB$26</f>
        <v>0.44</v>
      </c>
      <c r="AC9" s="9">
        <f>'[1]Лист1'!$AB$26</f>
        <v>0.44</v>
      </c>
    </row>
    <row r="10" spans="1:29" ht="23.25" customHeight="1">
      <c r="A10" s="3"/>
      <c r="B10" s="2" t="s">
        <v>27</v>
      </c>
      <c r="C10" s="4"/>
      <c r="D10" s="4"/>
      <c r="E10" s="38">
        <f aca="true" t="shared" si="0" ref="E10:N10">SUM(E7:E9)</f>
        <v>18.259999999999998</v>
      </c>
      <c r="F10" s="20">
        <f t="shared" si="0"/>
        <v>18.259999999999998</v>
      </c>
      <c r="G10" s="20">
        <f t="shared" si="0"/>
        <v>17.97</v>
      </c>
      <c r="H10" s="20">
        <f t="shared" si="0"/>
        <v>17.97</v>
      </c>
      <c r="I10" s="20">
        <f t="shared" si="0"/>
        <v>90.2</v>
      </c>
      <c r="J10" s="20">
        <f t="shared" si="0"/>
        <v>98.7</v>
      </c>
      <c r="K10" s="20">
        <f t="shared" si="0"/>
        <v>532.92</v>
      </c>
      <c r="L10" s="20">
        <f t="shared" si="0"/>
        <v>616.52</v>
      </c>
      <c r="M10" s="20">
        <f t="shared" si="0"/>
        <v>0.11000000000000001</v>
      </c>
      <c r="N10" s="20">
        <f t="shared" si="0"/>
        <v>0.11000000000000001</v>
      </c>
      <c r="O10" s="20">
        <f>'[1]Лист1'!$O$27</f>
        <v>0</v>
      </c>
      <c r="P10" s="20">
        <f>'[1]Лист1'!$O$27</f>
        <v>0</v>
      </c>
      <c r="Q10" s="20">
        <f>'[1]Лист1'!$O$27</f>
        <v>0</v>
      </c>
      <c r="R10" s="20">
        <f>'[1]Лист1'!$O$27</f>
        <v>0</v>
      </c>
      <c r="S10" s="20">
        <f>'[1]Лист1'!$O$27</f>
        <v>0</v>
      </c>
      <c r="T10" s="20">
        <f>'[1]Лист1'!$O$27</f>
        <v>0</v>
      </c>
      <c r="U10" s="18"/>
      <c r="V10" s="37">
        <f aca="true" t="shared" si="1" ref="V10:AC10">SUM(V7:V9)</f>
        <v>425.60999999999996</v>
      </c>
      <c r="W10" s="37">
        <f t="shared" si="1"/>
        <v>499.77000000000004</v>
      </c>
      <c r="X10" s="37">
        <f t="shared" si="1"/>
        <v>390.96999999999997</v>
      </c>
      <c r="Y10" s="37">
        <f t="shared" si="1"/>
        <v>441.48999999999995</v>
      </c>
      <c r="Z10" s="37">
        <f t="shared" si="1"/>
        <v>55.230000000000004</v>
      </c>
      <c r="AA10" s="37">
        <f t="shared" si="1"/>
        <v>55.230000000000004</v>
      </c>
      <c r="AB10" s="39">
        <f t="shared" si="1"/>
        <v>2.69</v>
      </c>
      <c r="AC10" s="37">
        <f t="shared" si="1"/>
        <v>2.89</v>
      </c>
    </row>
    <row r="11" spans="1:29" ht="20.25" customHeight="1">
      <c r="A11" s="3"/>
      <c r="B11" s="40" t="s">
        <v>78</v>
      </c>
      <c r="C11" s="4"/>
      <c r="D11" s="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2" t="s">
        <v>78</v>
      </c>
      <c r="V11" s="9"/>
      <c r="W11" s="9"/>
      <c r="X11" s="9"/>
      <c r="Y11" s="9"/>
      <c r="Z11" s="9"/>
      <c r="AA11" s="9"/>
      <c r="AB11" s="9"/>
      <c r="AC11" s="9"/>
    </row>
    <row r="12" spans="1:29" ht="30.75" customHeight="1">
      <c r="A12" s="4">
        <f>'[1]Лист1'!$A$29</f>
        <v>82</v>
      </c>
      <c r="B12" s="7" t="str">
        <f>'[1]Лист1'!$B$29</f>
        <v>Борщ с капустой и картофелем</v>
      </c>
      <c r="C12" s="4">
        <v>250</v>
      </c>
      <c r="D12" s="4">
        <v>250</v>
      </c>
      <c r="E12" s="3">
        <f>'[1]Лист1'!$E$29</f>
        <v>1.83</v>
      </c>
      <c r="F12" s="3">
        <f>'[1]Лист1'!$E$29</f>
        <v>1.83</v>
      </c>
      <c r="G12" s="3">
        <f>'[1]Лист1'!$G$29</f>
        <v>4.9</v>
      </c>
      <c r="H12" s="3">
        <f>'[1]Лист1'!$G$29</f>
        <v>4.9</v>
      </c>
      <c r="I12" s="3">
        <f>'[1]Лист1'!$I$29</f>
        <v>11.75</v>
      </c>
      <c r="J12" s="10">
        <f>'[1]Лист1'!$I$29</f>
        <v>11.75</v>
      </c>
      <c r="K12" s="3">
        <f>'[1]Лист1'!$K$29</f>
        <v>103.75</v>
      </c>
      <c r="L12" s="3">
        <f>'[1]Лист1'!$K$29</f>
        <v>103.75</v>
      </c>
      <c r="M12" s="3">
        <f>'[1]Лист1'!$M$29</f>
        <v>0.07</v>
      </c>
      <c r="N12" s="3">
        <f>'[1]Лист1'!$M$29</f>
        <v>0.07</v>
      </c>
      <c r="O12" s="3">
        <f>'[1]Лист1'!$O$29</f>
        <v>11.3</v>
      </c>
      <c r="P12" s="3">
        <f>$O$12</f>
        <v>11.3</v>
      </c>
      <c r="Q12" s="3">
        <f>'[1]Лист1'!$Q$29</f>
        <v>0</v>
      </c>
      <c r="R12" s="3">
        <f>'[1]Лист1'!$Q$29</f>
        <v>0</v>
      </c>
      <c r="S12" s="3">
        <f>'[1]Лист1'!$T$29</f>
        <v>2.4</v>
      </c>
      <c r="T12" s="3">
        <f>'[1]Лист1'!$T$29</f>
        <v>2.4</v>
      </c>
      <c r="U12" s="7" t="str">
        <f>'[1]Лист1'!$U$29</f>
        <v>Борщ из свежей капусты и картофеля</v>
      </c>
      <c r="V12" s="9">
        <f>'[1]Лист1'!$V$29</f>
        <v>34.45</v>
      </c>
      <c r="W12" s="9">
        <f>'[1]Лист1'!$V$29</f>
        <v>34.45</v>
      </c>
      <c r="X12" s="9">
        <f>'[1]Лист1'!$X$29</f>
        <v>53.03</v>
      </c>
      <c r="Y12" s="9">
        <f>'[1]Лист1'!$X$29</f>
        <v>53.03</v>
      </c>
      <c r="Z12" s="9">
        <f>'[1]Лист1'!$Z$29</f>
        <v>20.2</v>
      </c>
      <c r="AA12" s="9">
        <f>'[1]Лист1'!$Z$29</f>
        <v>20.2</v>
      </c>
      <c r="AB12" s="9">
        <f>'[1]Лист1'!$AB$29</f>
        <v>1.14</v>
      </c>
      <c r="AC12" s="9">
        <f>'[1]Лист1'!$AB$29</f>
        <v>1.14</v>
      </c>
    </row>
    <row r="13" spans="1:29" ht="30.75" customHeight="1">
      <c r="A13" s="4">
        <v>312</v>
      </c>
      <c r="B13" s="7" t="s">
        <v>120</v>
      </c>
      <c r="C13" s="4">
        <f>'[1]Лист1'!$C$31</f>
        <v>150</v>
      </c>
      <c r="D13" s="4">
        <v>150</v>
      </c>
      <c r="E13" s="3">
        <f>'[1]Лист1'!$E$31</f>
        <v>5.4</v>
      </c>
      <c r="F13" s="3">
        <f>'[1]Лист1'!$F$31</f>
        <v>7.2</v>
      </c>
      <c r="G13" s="3">
        <f>'[1]Лист1'!$G$31</f>
        <v>12.9</v>
      </c>
      <c r="H13" s="3">
        <f>'[1]Лист1'!$H$31</f>
        <v>17.2</v>
      </c>
      <c r="I13" s="3">
        <f>'[1]Лист1'!$I$31</f>
        <v>25.1</v>
      </c>
      <c r="J13" s="10">
        <f>'[1]Лист1'!$J$31</f>
        <v>33.4</v>
      </c>
      <c r="K13" s="3">
        <f>'[1]Лист1'!$K$31</f>
        <v>189</v>
      </c>
      <c r="L13" s="3">
        <f>'[1]Лист1'!$L$31</f>
        <v>252</v>
      </c>
      <c r="M13" s="3">
        <f>'[1]Лист1'!$M$31</f>
        <v>0.17</v>
      </c>
      <c r="N13" s="3">
        <f>'[1]Лист1'!$N$31</f>
        <v>0.23</v>
      </c>
      <c r="O13" s="3">
        <f>'[1]Лист1'!$O$31</f>
        <v>18.1</v>
      </c>
      <c r="P13" s="3">
        <f>'[1]Лист1'!$P$31</f>
        <v>24.1</v>
      </c>
      <c r="Q13" s="3">
        <f>'[1]Лист1'!$Q$31</f>
        <v>0.05</v>
      </c>
      <c r="R13" s="3">
        <f>'[1]Лист1'!$R$31</f>
        <v>0.07</v>
      </c>
      <c r="S13" s="3">
        <f>'[1]Лист1'!$S$31</f>
        <v>0.24</v>
      </c>
      <c r="T13" s="3">
        <f>'[1]Лист1'!$T$31</f>
        <v>0.32</v>
      </c>
      <c r="U13" s="7" t="s">
        <v>120</v>
      </c>
      <c r="V13" s="9">
        <f>'[1]Лист1'!$V$31</f>
        <v>41.66</v>
      </c>
      <c r="W13" s="9">
        <f>'[1]Лист1'!$W$31</f>
        <v>55.54</v>
      </c>
      <c r="X13" s="9">
        <f>'[1]Лист1'!$X$31</f>
        <v>87.03</v>
      </c>
      <c r="Y13" s="9">
        <f>'[1]Лист1'!$Y$31</f>
        <v>116</v>
      </c>
      <c r="Z13" s="9">
        <f>'[1]Лист1'!$Z$31</f>
        <v>22.4</v>
      </c>
      <c r="AA13" s="9">
        <f>'[1]Лист1'!$AA$31</f>
        <v>29.87</v>
      </c>
      <c r="AB13" s="9">
        <f>'[1]Лист1'!$AB$31</f>
        <v>0.1</v>
      </c>
      <c r="AC13" s="9">
        <f>'[1]Лист1'!$AC$31</f>
        <v>1.13</v>
      </c>
    </row>
    <row r="14" spans="1:29" ht="31.5" customHeight="1">
      <c r="A14" s="4">
        <v>229</v>
      </c>
      <c r="B14" s="7" t="s">
        <v>122</v>
      </c>
      <c r="C14" s="4">
        <v>70</v>
      </c>
      <c r="D14" s="4">
        <v>70</v>
      </c>
      <c r="E14" s="3">
        <v>8.49</v>
      </c>
      <c r="F14" s="3">
        <v>8.49</v>
      </c>
      <c r="G14" s="28">
        <f>'[1]Лист1'!$G$30</f>
        <v>5.97</v>
      </c>
      <c r="H14" s="28">
        <f>'[1]Лист1'!$H$30</f>
        <v>7.47</v>
      </c>
      <c r="I14" s="28">
        <f>'[1]Лист1'!$I$30</f>
        <v>8.4</v>
      </c>
      <c r="J14" s="28">
        <f>'[1]Лист1'!$J$30</f>
        <v>10.56</v>
      </c>
      <c r="K14" s="28">
        <f>'[1]Лист1'!$K$30</f>
        <v>106.1</v>
      </c>
      <c r="L14" s="28">
        <f>'[1]Лист1'!$L$30</f>
        <v>132.7</v>
      </c>
      <c r="M14" s="28">
        <f>'[1]Лист1'!$M$30</f>
        <v>0.07</v>
      </c>
      <c r="N14" s="28">
        <f>'[1]Лист1'!$N$30</f>
        <v>0.085</v>
      </c>
      <c r="O14" s="28">
        <f>'[1]Лист1'!$O$30</f>
        <v>0.93</v>
      </c>
      <c r="P14" s="28">
        <f>'[1]Лист1'!$P$30</f>
        <v>1.1</v>
      </c>
      <c r="Q14" s="28">
        <f>'[1]Лист1'!$Q$30</f>
        <v>0.25</v>
      </c>
      <c r="R14" s="28">
        <f>'[1]Лист1'!$R$30</f>
        <v>0.31</v>
      </c>
      <c r="S14" s="28">
        <f>'[1]Лист1'!$S$30</f>
        <v>2.4</v>
      </c>
      <c r="T14" s="28">
        <f>'[1]Лист1'!$T$30</f>
        <v>3</v>
      </c>
      <c r="U14" s="11" t="s">
        <v>122</v>
      </c>
      <c r="V14" s="12">
        <f>'[1]Лист1'!$V$30</f>
        <v>242.9</v>
      </c>
      <c r="W14" s="12">
        <f>'[1]Лист1'!$W$30</f>
        <v>303.7</v>
      </c>
      <c r="X14" s="12">
        <f>'[1]Лист1'!$X$30</f>
        <v>144.31</v>
      </c>
      <c r="Y14" s="12">
        <f>'[1]Лист1'!$Y$30</f>
        <v>180.39</v>
      </c>
      <c r="Z14" s="12">
        <f>'[1]Лист1'!$Z$30</f>
        <v>11.24</v>
      </c>
      <c r="AA14" s="12">
        <f>'[1]Лист1'!$AA$30</f>
        <v>14.05</v>
      </c>
      <c r="AB14" s="12">
        <f>'[1]Лист1'!$AB$30</f>
        <v>0.55</v>
      </c>
      <c r="AC14" s="12">
        <f>'[1]Лист1'!$AC$30</f>
        <v>0.68</v>
      </c>
    </row>
    <row r="15" spans="1:29" ht="24.75" customHeight="1">
      <c r="A15" s="4">
        <v>259</v>
      </c>
      <c r="B15" s="7" t="s">
        <v>112</v>
      </c>
      <c r="C15" s="4">
        <v>200</v>
      </c>
      <c r="D15" s="4">
        <v>200</v>
      </c>
      <c r="E15" s="3">
        <v>0.16</v>
      </c>
      <c r="F15" s="3">
        <v>0.16</v>
      </c>
      <c r="G15" s="3">
        <v>0.08</v>
      </c>
      <c r="H15" s="3">
        <v>0.08</v>
      </c>
      <c r="I15" s="3">
        <v>21.52</v>
      </c>
      <c r="J15" s="3">
        <v>21.52</v>
      </c>
      <c r="K15" s="3">
        <v>162</v>
      </c>
      <c r="L15" s="3">
        <v>162</v>
      </c>
      <c r="M15" s="3">
        <v>0.2</v>
      </c>
      <c r="N15" s="3">
        <v>0.2</v>
      </c>
      <c r="O15" s="3">
        <v>24</v>
      </c>
      <c r="P15" s="3">
        <v>24</v>
      </c>
      <c r="Q15" s="3">
        <v>0</v>
      </c>
      <c r="R15" s="3">
        <v>0</v>
      </c>
      <c r="S15" s="3">
        <v>0.2</v>
      </c>
      <c r="T15" s="3">
        <v>0.2</v>
      </c>
      <c r="U15" s="7" t="s">
        <v>112</v>
      </c>
      <c r="V15" s="9">
        <v>8.2</v>
      </c>
      <c r="W15" s="9">
        <v>8.2</v>
      </c>
      <c r="X15" s="9">
        <v>9</v>
      </c>
      <c r="Y15" s="9">
        <v>9</v>
      </c>
      <c r="Z15" s="9">
        <v>4.4</v>
      </c>
      <c r="AA15" s="9">
        <v>4.4</v>
      </c>
      <c r="AB15" s="13">
        <v>0.14</v>
      </c>
      <c r="AC15" s="9">
        <v>0.14</v>
      </c>
    </row>
    <row r="16" spans="1:29" ht="27" customHeight="1">
      <c r="A16" s="4">
        <v>15</v>
      </c>
      <c r="B16" s="7" t="s">
        <v>47</v>
      </c>
      <c r="C16" s="4">
        <v>54</v>
      </c>
      <c r="D16" s="4">
        <v>50</v>
      </c>
      <c r="E16" s="3">
        <v>1.68</v>
      </c>
      <c r="F16" s="3">
        <v>1.68</v>
      </c>
      <c r="G16" s="3">
        <v>0.3</v>
      </c>
      <c r="H16" s="3">
        <v>0.3</v>
      </c>
      <c r="I16" s="3">
        <v>14.82</v>
      </c>
      <c r="J16" s="3">
        <v>14.82</v>
      </c>
      <c r="K16" s="3">
        <v>57</v>
      </c>
      <c r="L16" s="3">
        <v>57</v>
      </c>
      <c r="M16" s="3">
        <v>0.05</v>
      </c>
      <c r="N16" s="3">
        <v>0.05</v>
      </c>
      <c r="O16" s="3">
        <v>0</v>
      </c>
      <c r="P16" s="3">
        <v>0</v>
      </c>
      <c r="Q16" s="3">
        <v>0</v>
      </c>
      <c r="R16" s="14">
        <v>0</v>
      </c>
      <c r="S16" s="14">
        <v>0</v>
      </c>
      <c r="T16" s="3">
        <v>0</v>
      </c>
      <c r="U16" s="7" t="s">
        <v>47</v>
      </c>
      <c r="V16" s="9">
        <v>10.5</v>
      </c>
      <c r="W16" s="9">
        <v>10.5</v>
      </c>
      <c r="X16" s="9">
        <v>47.4</v>
      </c>
      <c r="Y16" s="9">
        <v>47.4</v>
      </c>
      <c r="Z16" s="9">
        <v>14.1</v>
      </c>
      <c r="AA16" s="9">
        <v>14.1</v>
      </c>
      <c r="AB16" s="9">
        <v>1.18</v>
      </c>
      <c r="AC16" s="9">
        <v>1.18</v>
      </c>
    </row>
    <row r="17" spans="1:29" ht="27.75" customHeight="1">
      <c r="A17" s="15"/>
      <c r="B17" s="36" t="s">
        <v>27</v>
      </c>
      <c r="C17" s="31"/>
      <c r="D17" s="31"/>
      <c r="E17" s="36">
        <f aca="true" t="shared" si="2" ref="E17:K17">SUM(E12:E16)</f>
        <v>17.560000000000002</v>
      </c>
      <c r="F17" s="36">
        <f t="shared" si="2"/>
        <v>19.360000000000003</v>
      </c>
      <c r="G17" s="36">
        <f t="shared" si="2"/>
        <v>24.15</v>
      </c>
      <c r="H17" s="36">
        <f t="shared" si="2"/>
        <v>29.95</v>
      </c>
      <c r="I17" s="36">
        <f t="shared" si="2"/>
        <v>81.59</v>
      </c>
      <c r="J17" s="36">
        <f t="shared" si="2"/>
        <v>92.05000000000001</v>
      </c>
      <c r="K17" s="36">
        <f t="shared" si="2"/>
        <v>617.85</v>
      </c>
      <c r="L17" s="36">
        <v>655.59</v>
      </c>
      <c r="M17" s="36">
        <f aca="true" t="shared" si="3" ref="M17:T17">SUM(M12:M16)</f>
        <v>0.56</v>
      </c>
      <c r="N17" s="36">
        <f t="shared" si="3"/>
        <v>0.6350000000000001</v>
      </c>
      <c r="O17" s="36">
        <f t="shared" si="3"/>
        <v>54.33</v>
      </c>
      <c r="P17" s="36">
        <f t="shared" si="3"/>
        <v>60.50000000000001</v>
      </c>
      <c r="Q17" s="36">
        <f t="shared" si="3"/>
        <v>0.3</v>
      </c>
      <c r="R17" s="36">
        <f t="shared" si="3"/>
        <v>0.38</v>
      </c>
      <c r="S17" s="36">
        <f t="shared" si="3"/>
        <v>5.239999999999999</v>
      </c>
      <c r="T17" s="20">
        <f t="shared" si="3"/>
        <v>5.92</v>
      </c>
      <c r="U17" s="36" t="s">
        <v>27</v>
      </c>
      <c r="V17" s="20">
        <f aca="true" t="shared" si="4" ref="V17:AC17">SUM(V12:V16)</f>
        <v>337.71</v>
      </c>
      <c r="W17" s="20">
        <f t="shared" si="4"/>
        <v>412.39</v>
      </c>
      <c r="X17" s="20">
        <f t="shared" si="4"/>
        <v>340.77</v>
      </c>
      <c r="Y17" s="22">
        <f t="shared" si="4"/>
        <v>405.81999999999994</v>
      </c>
      <c r="Z17" s="37">
        <f t="shared" si="4"/>
        <v>72.33999999999999</v>
      </c>
      <c r="AA17" s="37">
        <f t="shared" si="4"/>
        <v>82.62</v>
      </c>
      <c r="AB17" s="37">
        <f t="shared" si="4"/>
        <v>3.1100000000000003</v>
      </c>
      <c r="AC17" s="37">
        <f t="shared" si="4"/>
        <v>4.27</v>
      </c>
    </row>
    <row r="18" spans="1:29" ht="33.75" customHeight="1">
      <c r="A18" s="15"/>
      <c r="B18" s="36" t="s">
        <v>48</v>
      </c>
      <c r="C18" s="31"/>
      <c r="D18" s="31"/>
      <c r="E18" s="36">
        <v>36.71</v>
      </c>
      <c r="F18" s="36">
        <v>42.33</v>
      </c>
      <c r="G18" s="36">
        <v>39.45</v>
      </c>
      <c r="H18" s="36">
        <v>45.25</v>
      </c>
      <c r="I18" s="36">
        <v>152.06</v>
      </c>
      <c r="J18" s="36">
        <v>171.02</v>
      </c>
      <c r="K18" s="36">
        <v>1035.57</v>
      </c>
      <c r="L18" s="36">
        <v>1156.91</v>
      </c>
      <c r="M18" s="36">
        <v>0.6</v>
      </c>
      <c r="N18" s="36">
        <v>0.68</v>
      </c>
      <c r="O18" s="36">
        <v>54.33</v>
      </c>
      <c r="P18" s="36">
        <v>60.5</v>
      </c>
      <c r="Q18" s="36">
        <v>0.3</v>
      </c>
      <c r="R18" s="36">
        <v>0.38</v>
      </c>
      <c r="S18" s="36">
        <v>5.24</v>
      </c>
      <c r="T18" s="20">
        <v>5.92</v>
      </c>
      <c r="U18" s="36"/>
      <c r="V18" s="20">
        <v>618.25</v>
      </c>
      <c r="W18" s="20">
        <v>767.09</v>
      </c>
      <c r="X18" s="20">
        <v>621.87</v>
      </c>
      <c r="Y18" s="22">
        <v>737.44</v>
      </c>
      <c r="Z18" s="37">
        <v>109.97</v>
      </c>
      <c r="AA18" s="37">
        <v>120.25</v>
      </c>
      <c r="AB18" s="44">
        <v>6.68</v>
      </c>
      <c r="AC18" s="45">
        <v>8.04</v>
      </c>
    </row>
    <row r="19" spans="1:29" ht="34.5" customHeight="1">
      <c r="A19" s="3"/>
      <c r="B19" s="19" t="s">
        <v>80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9" t="s">
        <v>28</v>
      </c>
      <c r="V19" s="37"/>
      <c r="W19" s="37"/>
      <c r="X19" s="37"/>
      <c r="Y19" s="37"/>
      <c r="Z19" s="37"/>
      <c r="AA19" s="37"/>
      <c r="AB19" s="37"/>
      <c r="AC19" s="37"/>
    </row>
    <row r="20" spans="1:29" ht="45.75" customHeight="1">
      <c r="A20" s="4">
        <v>93</v>
      </c>
      <c r="B20" s="18" t="s">
        <v>93</v>
      </c>
      <c r="C20" s="20">
        <v>200</v>
      </c>
      <c r="D20" s="20">
        <v>200</v>
      </c>
      <c r="E20" s="25">
        <v>4.4</v>
      </c>
      <c r="F20" s="21">
        <v>6.6</v>
      </c>
      <c r="G20" s="21">
        <v>4.1</v>
      </c>
      <c r="H20" s="21">
        <v>6.2</v>
      </c>
      <c r="I20" s="21">
        <v>15.9</v>
      </c>
      <c r="J20" s="21">
        <v>23.8</v>
      </c>
      <c r="K20" s="21">
        <v>119</v>
      </c>
      <c r="L20" s="20">
        <v>178</v>
      </c>
      <c r="M20" s="20">
        <f>'[1]Лист1'!$M$7</f>
        <v>0.2</v>
      </c>
      <c r="N20" s="21">
        <f>'[1]Лист1'!$N$7</f>
        <v>0.27</v>
      </c>
      <c r="O20" s="20">
        <v>0.12</v>
      </c>
      <c r="P20" s="21">
        <v>0.13</v>
      </c>
      <c r="Q20" s="21">
        <f>'[1]Лист1'!$Q$7</f>
        <v>0.08</v>
      </c>
      <c r="R20" s="21">
        <f>'[1]Лист1'!$R$7</f>
        <v>0.1</v>
      </c>
      <c r="S20" s="21">
        <f>'[1]Лист1'!$S$7</f>
        <v>0.65</v>
      </c>
      <c r="T20" s="21">
        <f>'[1]Лист1'!$T$7</f>
        <v>0.98</v>
      </c>
      <c r="U20" s="18" t="s">
        <v>93</v>
      </c>
      <c r="V20" s="12">
        <v>108.54</v>
      </c>
      <c r="W20" s="12">
        <v>152.72</v>
      </c>
      <c r="X20" s="37">
        <f>'[1]Лист1'!$X$7</f>
        <v>210</v>
      </c>
      <c r="Y20" s="37">
        <f>'[1]Лист1'!$Y$7</f>
        <v>280</v>
      </c>
      <c r="Z20" s="37">
        <v>14.47</v>
      </c>
      <c r="AA20" s="37">
        <v>21.62</v>
      </c>
      <c r="AB20" s="39">
        <v>0.32</v>
      </c>
      <c r="AC20" s="37">
        <v>0.43</v>
      </c>
    </row>
    <row r="21" spans="1:29" ht="45.75" customHeight="1">
      <c r="A21" s="4">
        <v>382</v>
      </c>
      <c r="B21" s="18" t="s">
        <v>29</v>
      </c>
      <c r="C21" s="20">
        <v>10</v>
      </c>
      <c r="D21" s="20">
        <v>10</v>
      </c>
      <c r="E21" s="25">
        <f>'[1]Лист1'!$E$8</f>
        <v>3.48</v>
      </c>
      <c r="F21" s="21">
        <f>'[1]Лист1'!$E$8</f>
        <v>3.48</v>
      </c>
      <c r="G21" s="21">
        <f>'[1]Лист1'!$G$8</f>
        <v>4.46</v>
      </c>
      <c r="H21" s="21">
        <f>'[1]Лист1'!$G$8</f>
        <v>4.46</v>
      </c>
      <c r="I21" s="21">
        <f>'[1]Лист1'!$I$8</f>
        <v>0</v>
      </c>
      <c r="J21" s="21">
        <f>'[1]Лист1'!$I$8</f>
        <v>0</v>
      </c>
      <c r="K21" s="21">
        <f>'[1]Лист1'!$K$8</f>
        <v>54</v>
      </c>
      <c r="L21" s="21">
        <f>'[1]Лист1'!$K$8</f>
        <v>54</v>
      </c>
      <c r="M21" s="21">
        <f>'[1]Лист1'!$M$8</f>
        <v>0.01</v>
      </c>
      <c r="N21" s="21">
        <f>'[1]Лист1'!$M$8</f>
        <v>0.01</v>
      </c>
      <c r="O21" s="21">
        <f>'[1]Лист1'!$O$8</f>
        <v>0.11</v>
      </c>
      <c r="P21" s="21">
        <f>'[1]Лист1'!$P$8</f>
        <v>0.11</v>
      </c>
      <c r="Q21" s="21">
        <f>'[1]Лист1'!$Q$8</f>
        <v>0.04</v>
      </c>
      <c r="R21" s="21">
        <f>'[1]Лист1'!$Q$8</f>
        <v>0.04</v>
      </c>
      <c r="S21" s="21">
        <f>'[1]Лист1'!$S$8</f>
        <v>0.08</v>
      </c>
      <c r="T21" s="21">
        <f>'[1]Лист1'!$S$8</f>
        <v>0.08</v>
      </c>
      <c r="U21" s="18" t="str">
        <f>$B$21</f>
        <v>Масло сливочное</v>
      </c>
      <c r="V21" s="12">
        <f>'[1]Лист1'!$V$8</f>
        <v>132</v>
      </c>
      <c r="W21" s="12">
        <f>'[1]Лист1'!$W$8</f>
        <v>132</v>
      </c>
      <c r="X21" s="37">
        <f>'[1]Лист1'!$X$8</f>
        <v>75</v>
      </c>
      <c r="Y21" s="12">
        <f>'[1]Лист1'!$X$8</f>
        <v>75</v>
      </c>
      <c r="Z21" s="12">
        <f>'[1]Лист1'!$Z$8</f>
        <v>5.25</v>
      </c>
      <c r="AA21" s="12">
        <f>'[1]Лист1'!$AA$8</f>
        <v>5.25</v>
      </c>
      <c r="AB21" s="39">
        <f>'[1]Лист1'!$AB$8</f>
        <v>0.15</v>
      </c>
      <c r="AC21" s="12">
        <f>'[1]Лист1'!$AB$8</f>
        <v>0.15</v>
      </c>
    </row>
    <row r="22" spans="1:29" ht="39" customHeight="1">
      <c r="A22" s="4">
        <v>376</v>
      </c>
      <c r="B22" s="7" t="s">
        <v>24</v>
      </c>
      <c r="C22" s="4">
        <v>200</v>
      </c>
      <c r="D22" s="4">
        <v>200</v>
      </c>
      <c r="E22" s="3">
        <f>'[1]Лист1'!$E$9</f>
        <v>0.53</v>
      </c>
      <c r="F22" s="3">
        <f>'[1]Лист1'!$E$9</f>
        <v>0.53</v>
      </c>
      <c r="G22" s="10">
        <f>'[1]Лист1'!$G$9</f>
        <v>0</v>
      </c>
      <c r="H22" s="10">
        <f>'[1]Лист1'!$G$9</f>
        <v>0</v>
      </c>
      <c r="I22" s="3">
        <f>'[1]Лист1'!$I$9</f>
        <v>9.47</v>
      </c>
      <c r="J22" s="3">
        <f>'[1]Лист1'!$I$9</f>
        <v>9.47</v>
      </c>
      <c r="K22" s="3">
        <f>'[1]Лист1'!$K$9</f>
        <v>41.6</v>
      </c>
      <c r="L22" s="3">
        <f>'[1]Лист1'!$K$9</f>
        <v>41.6</v>
      </c>
      <c r="M22" s="3">
        <f>'[1]Лист1'!$M$9</f>
        <v>0</v>
      </c>
      <c r="N22" s="3">
        <f>'[1]Лист1'!$M$9</f>
        <v>0</v>
      </c>
      <c r="O22" s="3">
        <f>'[1]Лист1'!$O$9</f>
        <v>2.13</v>
      </c>
      <c r="P22" s="3">
        <f>'[1]Лист1'!$O$9</f>
        <v>2.13</v>
      </c>
      <c r="Q22" s="3">
        <v>0</v>
      </c>
      <c r="R22" s="3">
        <v>0</v>
      </c>
      <c r="S22" s="3">
        <f>'[1]Лист1'!$Q$9</f>
        <v>0</v>
      </c>
      <c r="T22" s="3">
        <f>'[1]Лист1'!$Q$9</f>
        <v>0</v>
      </c>
      <c r="U22" s="7" t="s">
        <v>96</v>
      </c>
      <c r="V22" s="9">
        <f>'[1]Лист1'!$V$9</f>
        <v>15.33</v>
      </c>
      <c r="W22" s="9">
        <f>'[1]Лист1'!$V$9</f>
        <v>15.33</v>
      </c>
      <c r="X22" s="9">
        <f>'[1]Лист1'!$X$9</f>
        <v>23.2</v>
      </c>
      <c r="Y22" s="9">
        <f>'[1]Лист1'!$X$9</f>
        <v>23.2</v>
      </c>
      <c r="Z22" s="9">
        <f>'[1]Лист1'!$Z$9</f>
        <v>12.27</v>
      </c>
      <c r="AA22" s="9">
        <f>'[1]Лист1'!$Z$9</f>
        <v>12.27</v>
      </c>
      <c r="AB22" s="9">
        <f>'[1]Лист1'!$AB$9</f>
        <v>0.02</v>
      </c>
      <c r="AC22" s="9">
        <f>'[1]Лист1'!$AB$9</f>
        <v>0.02</v>
      </c>
    </row>
    <row r="23" spans="1:29" ht="29.25" customHeight="1">
      <c r="A23" s="4">
        <v>14</v>
      </c>
      <c r="B23" s="7" t="s">
        <v>25</v>
      </c>
      <c r="C23" s="4">
        <v>30</v>
      </c>
      <c r="D23" s="4">
        <v>30</v>
      </c>
      <c r="E23" s="3">
        <v>3.16</v>
      </c>
      <c r="F23" s="3">
        <v>3.16</v>
      </c>
      <c r="G23" s="10">
        <v>0.4</v>
      </c>
      <c r="H23" s="10">
        <v>0.4</v>
      </c>
      <c r="I23" s="3">
        <v>32</v>
      </c>
      <c r="J23" s="3">
        <v>32</v>
      </c>
      <c r="K23" s="3">
        <v>93.52</v>
      </c>
      <c r="L23" s="3">
        <v>93.52</v>
      </c>
      <c r="M23" s="3">
        <v>0.04</v>
      </c>
      <c r="N23" s="3">
        <v>0.04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7" t="s">
        <v>25</v>
      </c>
      <c r="V23" s="9">
        <v>14.8</v>
      </c>
      <c r="W23" s="9">
        <v>14.8</v>
      </c>
      <c r="X23" s="9">
        <v>87.2</v>
      </c>
      <c r="Y23" s="9">
        <v>87.2</v>
      </c>
      <c r="Z23" s="9">
        <v>13.2</v>
      </c>
      <c r="AA23" s="9">
        <v>13.2</v>
      </c>
      <c r="AB23" s="9">
        <v>0.44</v>
      </c>
      <c r="AC23" s="9">
        <v>0.44</v>
      </c>
    </row>
    <row r="24" spans="1:29" ht="29.25" customHeight="1">
      <c r="A24" s="3"/>
      <c r="B24" s="19" t="s">
        <v>27</v>
      </c>
      <c r="C24" s="20"/>
      <c r="D24" s="20"/>
      <c r="E24" s="20">
        <v>11.57</v>
      </c>
      <c r="F24" s="20">
        <v>13.77</v>
      </c>
      <c r="G24" s="38">
        <v>8.96</v>
      </c>
      <c r="H24" s="38">
        <v>11.06</v>
      </c>
      <c r="I24" s="20">
        <v>57.37</v>
      </c>
      <c r="J24" s="20">
        <v>65.27</v>
      </c>
      <c r="K24" s="20">
        <v>308.12</v>
      </c>
      <c r="L24" s="20">
        <v>367.12</v>
      </c>
      <c r="M24" s="20">
        <v>0.25</v>
      </c>
      <c r="N24" s="20">
        <v>0.32</v>
      </c>
      <c r="O24" s="20">
        <v>2.24</v>
      </c>
      <c r="P24" s="20">
        <v>2.24</v>
      </c>
      <c r="Q24" s="20">
        <v>0.12</v>
      </c>
      <c r="R24" s="20">
        <v>0.14</v>
      </c>
      <c r="S24" s="20">
        <v>0.73</v>
      </c>
      <c r="T24" s="20">
        <v>1.06</v>
      </c>
      <c r="U24" s="19"/>
      <c r="V24" s="37">
        <v>270.67</v>
      </c>
      <c r="W24" s="37">
        <v>314.85</v>
      </c>
      <c r="X24" s="37" t="s">
        <v>91</v>
      </c>
      <c r="Y24" s="37" t="s">
        <v>92</v>
      </c>
      <c r="Z24" s="37">
        <v>45.19</v>
      </c>
      <c r="AA24" s="37">
        <v>53.34</v>
      </c>
      <c r="AB24" s="37">
        <v>0.93</v>
      </c>
      <c r="AC24" s="37" t="s">
        <v>94</v>
      </c>
    </row>
    <row r="25" spans="1:29" ht="24" customHeight="1">
      <c r="A25" s="3"/>
      <c r="B25" s="4" t="s">
        <v>78</v>
      </c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 t="s">
        <v>78</v>
      </c>
      <c r="V25" s="9"/>
      <c r="W25" s="9"/>
      <c r="X25" s="9"/>
      <c r="Y25" s="9"/>
      <c r="Z25" s="9"/>
      <c r="AA25" s="9"/>
      <c r="AB25" s="9"/>
      <c r="AC25" s="9"/>
    </row>
    <row r="26" spans="1:29" ht="36.75" customHeight="1">
      <c r="A26" s="6">
        <f>'[1]Лист1'!$A$14</f>
        <v>102</v>
      </c>
      <c r="B26" s="7" t="str">
        <f>'[1]Лист1'!$B$14</f>
        <v>Суп картофельный с  горохом </v>
      </c>
      <c r="C26" s="4">
        <v>250</v>
      </c>
      <c r="D26" s="4">
        <v>250</v>
      </c>
      <c r="E26" s="3">
        <f>'[1]Лист1'!$E$14</f>
        <v>5.49</v>
      </c>
      <c r="F26" s="3">
        <f>'[1]Лист1'!$E$14</f>
        <v>5.49</v>
      </c>
      <c r="G26" s="3">
        <f>'[1]Лист1'!$G$14</f>
        <v>5.27</v>
      </c>
      <c r="H26" s="3">
        <f>'[1]Лист1'!$G$14</f>
        <v>5.27</v>
      </c>
      <c r="I26" s="3">
        <f>'[1]Лист1'!$I$14</f>
        <v>16.53</v>
      </c>
      <c r="J26" s="3">
        <f>'[1]Лист1'!$I$14</f>
        <v>16.53</v>
      </c>
      <c r="K26" s="3">
        <f>'[1]Лист1'!$L$14</f>
        <v>148.25</v>
      </c>
      <c r="L26" s="3">
        <f>'[1]Лист1'!$L$14</f>
        <v>148.25</v>
      </c>
      <c r="M26" s="3">
        <f>'[1]Лист1'!$M$14</f>
        <v>0.2</v>
      </c>
      <c r="N26" s="3">
        <f>'[1]Лист1'!$M$14</f>
        <v>0.2</v>
      </c>
      <c r="O26" s="3">
        <f>'[1]Лист1'!$O$14</f>
        <v>6.85</v>
      </c>
      <c r="P26" s="3">
        <f>'[1]Лист1'!$O$14</f>
        <v>6.85</v>
      </c>
      <c r="Q26" s="3">
        <f>'[1]Лист1'!$R$14</f>
        <v>0.04</v>
      </c>
      <c r="R26" s="3">
        <f>'[1]Лист1'!$R$14</f>
        <v>0.04</v>
      </c>
      <c r="S26" s="3">
        <f>'[1]Лист1'!$S$14</f>
        <v>0.1</v>
      </c>
      <c r="T26" s="3">
        <f>'[1]Лист1'!$S$14</f>
        <v>0.1</v>
      </c>
      <c r="U26" s="7" t="str">
        <f>'[1]Лист1'!$B$14</f>
        <v>Суп картофельный с  горохом </v>
      </c>
      <c r="V26" s="9">
        <f>'[1]Лист1'!$V$14</f>
        <v>42.6</v>
      </c>
      <c r="W26" s="9">
        <f>'[1]Лист1'!$V$14</f>
        <v>42.6</v>
      </c>
      <c r="X26" s="9">
        <f>'[1]Лист1'!$X$14</f>
        <v>88.1</v>
      </c>
      <c r="Y26" s="9">
        <f>'[1]Лист1'!$X$14</f>
        <v>88.1</v>
      </c>
      <c r="Z26" s="9">
        <f>'[1]Лист1'!$Z$14</f>
        <v>19.09</v>
      </c>
      <c r="AA26" s="9">
        <f>'[1]Лист1'!$Z$14</f>
        <v>19.09</v>
      </c>
      <c r="AB26" s="9">
        <f>'[1]Лист1'!$AB$14</f>
        <v>1.1</v>
      </c>
      <c r="AC26" s="16">
        <f>'[1]Лист1'!$AB$14</f>
        <v>1.1</v>
      </c>
    </row>
    <row r="27" spans="1:29" ht="25.5" customHeight="1">
      <c r="A27" s="4">
        <v>321</v>
      </c>
      <c r="B27" s="7" t="s">
        <v>114</v>
      </c>
      <c r="C27" s="4">
        <f>'[1]Лист1'!$C$15</f>
        <v>150</v>
      </c>
      <c r="D27" s="4">
        <v>150</v>
      </c>
      <c r="E27" s="3">
        <f>'[1]Лист1'!$E$15</f>
        <v>2.53</v>
      </c>
      <c r="F27" s="3">
        <f>'[1]Лист1'!$F$15</f>
        <v>3.03</v>
      </c>
      <c r="G27" s="3">
        <f>'[1]Лист1'!$G$15</f>
        <v>5.56</v>
      </c>
      <c r="H27" s="3">
        <f>'[1]Лист1'!$H$15</f>
        <v>6.67</v>
      </c>
      <c r="I27" s="3">
        <f>'[1]Лист1'!$I$15</f>
        <v>12.29</v>
      </c>
      <c r="J27" s="3">
        <f>'[1]Лист1'!$J$15</f>
        <v>14.74</v>
      </c>
      <c r="K27" s="3">
        <f>'[1]Лист1'!$K$15</f>
        <v>202.86</v>
      </c>
      <c r="L27" s="3">
        <f>'[1]Лист1'!$L$15</f>
        <v>243.43</v>
      </c>
      <c r="M27" s="3">
        <f>'[1]Лист1'!$M$15</f>
        <v>0.09</v>
      </c>
      <c r="N27" s="3">
        <f>'[1]Лист1'!$N$15</f>
        <v>0.1</v>
      </c>
      <c r="O27" s="3">
        <f>'[1]Лист1'!$O$15</f>
        <v>18</v>
      </c>
      <c r="P27" s="3">
        <f>'[1]Лист1'!$P$15</f>
        <v>22</v>
      </c>
      <c r="Q27" s="3">
        <f>'[1]Лист1'!$Q$15</f>
        <v>0.07</v>
      </c>
      <c r="R27" s="3">
        <f>'[1]Лист1'!$R$15</f>
        <v>0.09</v>
      </c>
      <c r="S27" s="3">
        <f>'[1]Лист1'!$S$15</f>
        <v>2.87</v>
      </c>
      <c r="T27" s="3">
        <f>'[1]Лист1'!$T$15</f>
        <v>3.44</v>
      </c>
      <c r="U27" s="7" t="str">
        <f>'[1]Лист1'!$B$15</f>
        <v>Рагу из овощей</v>
      </c>
      <c r="V27" s="9">
        <f>'[1]Лист1'!$V$15</f>
        <v>53.1</v>
      </c>
      <c r="W27" s="9">
        <f>'[1]Лист1'!$W$15</f>
        <v>63.7</v>
      </c>
      <c r="X27" s="9">
        <f>'[1]Лист1'!$X$15</f>
        <v>64.3</v>
      </c>
      <c r="Y27" s="9">
        <f>'[1]Лист1'!$Y$15</f>
        <v>77.1</v>
      </c>
      <c r="Z27" s="9">
        <f>'[1]Лист1'!$Z$15</f>
        <v>21.2</v>
      </c>
      <c r="AA27" s="9">
        <f>'[1]Лист1'!$AA$15</f>
        <v>25.4</v>
      </c>
      <c r="AB27" s="9">
        <f>'[1]Лист1'!$AB$15</f>
        <v>0.86</v>
      </c>
      <c r="AC27" s="9">
        <f>'[1]Лист1'!$AC$15</f>
        <v>1.03</v>
      </c>
    </row>
    <row r="28" spans="1:29" ht="32.25" customHeight="1">
      <c r="A28" s="4">
        <v>307</v>
      </c>
      <c r="B28" s="7" t="s">
        <v>121</v>
      </c>
      <c r="C28" s="4">
        <v>70</v>
      </c>
      <c r="D28" s="4">
        <v>70</v>
      </c>
      <c r="E28" s="3">
        <f>'[1]Лист1'!$E$16</f>
        <v>11.52</v>
      </c>
      <c r="F28" s="3">
        <f>'[1]Лист1'!$F$16</f>
        <v>14.4</v>
      </c>
      <c r="G28" s="3">
        <f>'[1]Лист1'!$G$16</f>
        <v>9.46</v>
      </c>
      <c r="H28" s="3">
        <f>'[1]Лист1'!$H$16</f>
        <v>11.83</v>
      </c>
      <c r="I28" s="3">
        <f>'[1]Лист1'!$I$16</f>
        <v>7.59</v>
      </c>
      <c r="J28" s="3">
        <f>'[1]Лист1'!$J$16</f>
        <v>9.49</v>
      </c>
      <c r="K28" s="3">
        <f>'[1]Лист1'!$K$16</f>
        <v>153</v>
      </c>
      <c r="L28" s="3">
        <f>'[1]Лист1'!$L$16</f>
        <v>191.25</v>
      </c>
      <c r="M28" s="3">
        <f>'[1]Лист1'!$M$16</f>
        <v>0.04</v>
      </c>
      <c r="N28" s="3">
        <f>'[1]Лист1'!$N$16</f>
        <v>0.05</v>
      </c>
      <c r="O28" s="3">
        <f>'[1]Лист1'!$O$16</f>
        <v>0.48</v>
      </c>
      <c r="P28" s="3">
        <f>'[1]Лист1'!$P$16</f>
        <v>0.58</v>
      </c>
      <c r="Q28" s="3">
        <f>'[1]Лист1'!$Q$16</f>
        <v>0.03</v>
      </c>
      <c r="R28" s="3">
        <f>'[1]Лист1'!$R$16</f>
        <v>0.04</v>
      </c>
      <c r="S28" s="3">
        <f>'[1]Лист1'!$S$16</f>
        <v>0.08</v>
      </c>
      <c r="T28" s="3">
        <f>'[1]Лист1'!$T$16</f>
        <v>0.11</v>
      </c>
      <c r="U28" s="7" t="s">
        <v>121</v>
      </c>
      <c r="V28" s="9">
        <f>'[1]Лист1'!$V$16</f>
        <v>14.85</v>
      </c>
      <c r="W28" s="9">
        <f>'[1]Лист1'!$W$16</f>
        <v>18.56</v>
      </c>
      <c r="X28" s="9">
        <f>'[1]Лист1'!$X$16</f>
        <v>93.17</v>
      </c>
      <c r="Y28" s="9">
        <f>'[1]Лист1'!$Y$16</f>
        <v>116.46</v>
      </c>
      <c r="Z28" s="9">
        <f>'[1]Лист1'!$Z$16</f>
        <v>17.82</v>
      </c>
      <c r="AA28" s="9">
        <f>'[1]Лист1'!$AA$16</f>
        <v>22.31</v>
      </c>
      <c r="AB28" s="9">
        <f>'[1]Лист1'!$AB$16</f>
        <v>1.45</v>
      </c>
      <c r="AC28" s="9">
        <f>'[1]Лист1'!$AC$16</f>
        <v>2.45</v>
      </c>
    </row>
    <row r="29" spans="1:29" ht="25.5" customHeight="1">
      <c r="A29" s="4">
        <f>'[1]Лист1'!$A$17</f>
        <v>349</v>
      </c>
      <c r="B29" s="7" t="str">
        <f>'[1]Лист1'!$B$17</f>
        <v>Компот из сухофруктов</v>
      </c>
      <c r="C29" s="4">
        <f>'[1]Лист1'!$D$17</f>
        <v>200</v>
      </c>
      <c r="D29" s="2">
        <f>$C$29</f>
        <v>200</v>
      </c>
      <c r="E29" s="3">
        <f>'[1]Лист1'!$E$17</f>
        <v>0.6</v>
      </c>
      <c r="F29" s="3">
        <f>'[1]Лист1'!$E$17</f>
        <v>0.6</v>
      </c>
      <c r="G29" s="3">
        <f>'[1]Лист1'!$G$17</f>
        <v>0.3</v>
      </c>
      <c r="H29" s="3">
        <f>'[1]Лист1'!$G$17</f>
        <v>0.3</v>
      </c>
      <c r="I29" s="3">
        <f>'[1]Лист1'!$I$17</f>
        <v>37.12</v>
      </c>
      <c r="J29" s="3">
        <f>'[1]Лист1'!$I$17</f>
        <v>37.12</v>
      </c>
      <c r="K29" s="3">
        <f>'[1]Лист1'!$L$17</f>
        <v>196.38</v>
      </c>
      <c r="L29" s="3">
        <f>'[1]Лист1'!$L$17</f>
        <v>196.38</v>
      </c>
      <c r="M29" s="3">
        <f>'[1]Лист1'!$M$17</f>
        <v>0.02</v>
      </c>
      <c r="N29" s="3">
        <f>'[1]Лист1'!$M$17</f>
        <v>0.02</v>
      </c>
      <c r="O29" s="3">
        <f>'[1]Лист1'!$O$17</f>
        <v>20</v>
      </c>
      <c r="P29" s="3">
        <f>'[1]Лист1'!$O$17</f>
        <v>20</v>
      </c>
      <c r="Q29" s="3">
        <f>'[1]Лист1'!$Q$17</f>
        <v>0</v>
      </c>
      <c r="R29" s="3">
        <f>'[1]Лист1'!$Q$17</f>
        <v>0</v>
      </c>
      <c r="S29" s="3">
        <f>'[1]Лист1'!$S$17</f>
        <v>0.34</v>
      </c>
      <c r="T29" s="3">
        <f>'[1]Лист1'!$S$17</f>
        <v>0.34</v>
      </c>
      <c r="U29" s="7" t="str">
        <f>'[1]Лист1'!$U$17</f>
        <v>Компот из сухофруктов </v>
      </c>
      <c r="V29" s="3">
        <f>'[1]Лист1'!$V$17</f>
        <v>49.5</v>
      </c>
      <c r="W29" s="3">
        <f>'[1]Лист1'!$V$17</f>
        <v>49.5</v>
      </c>
      <c r="X29" s="3">
        <f>'[1]Лист1'!$X$17</f>
        <v>46</v>
      </c>
      <c r="Y29" s="9">
        <f>'[1]Лист1'!$X$17</f>
        <v>46</v>
      </c>
      <c r="Z29" s="9">
        <f>'[1]Лист1'!$Z$17</f>
        <v>32.03</v>
      </c>
      <c r="AA29" s="9">
        <f>'[1]Лист1'!$Z$17</f>
        <v>32.03</v>
      </c>
      <c r="AB29" s="13">
        <f>'[1]Лист1'!$AB$17</f>
        <v>0.96</v>
      </c>
      <c r="AC29" s="13">
        <f>'[1]Лист1'!$AB$17</f>
        <v>0.96</v>
      </c>
    </row>
    <row r="30" spans="1:29" ht="30.75" customHeight="1">
      <c r="A30" s="4">
        <v>15</v>
      </c>
      <c r="B30" s="7" t="s">
        <v>47</v>
      </c>
      <c r="C30" s="4">
        <v>54</v>
      </c>
      <c r="D30" s="4">
        <v>50</v>
      </c>
      <c r="E30" s="3">
        <v>1.68</v>
      </c>
      <c r="F30" s="3">
        <v>1.68</v>
      </c>
      <c r="G30" s="3">
        <v>0.3</v>
      </c>
      <c r="H30" s="3">
        <v>0.3</v>
      </c>
      <c r="I30" s="3">
        <v>14.82</v>
      </c>
      <c r="J30" s="3">
        <v>14.82</v>
      </c>
      <c r="K30" s="3">
        <v>57</v>
      </c>
      <c r="L30" s="3">
        <v>57</v>
      </c>
      <c r="M30" s="3">
        <v>0.05</v>
      </c>
      <c r="N30" s="3">
        <v>0.05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7" t="s">
        <v>47</v>
      </c>
      <c r="V30" s="3">
        <v>10.5</v>
      </c>
      <c r="W30" s="3">
        <v>10.5</v>
      </c>
      <c r="X30" s="3">
        <v>47.4</v>
      </c>
      <c r="Y30" s="9">
        <v>47.4</v>
      </c>
      <c r="Z30" s="9">
        <v>14.1</v>
      </c>
      <c r="AA30" s="9">
        <v>14.1</v>
      </c>
      <c r="AB30" s="9">
        <v>1.18</v>
      </c>
      <c r="AC30" s="9">
        <v>1.18</v>
      </c>
    </row>
    <row r="31" spans="1:29" ht="33" customHeight="1">
      <c r="A31" s="7"/>
      <c r="B31" s="19" t="s">
        <v>27</v>
      </c>
      <c r="C31" s="3"/>
      <c r="D31" s="3"/>
      <c r="E31" s="20">
        <f aca="true" t="shared" si="5" ref="E31:T31">SUM(E26:E30)</f>
        <v>21.82</v>
      </c>
      <c r="F31" s="20">
        <f t="shared" si="5"/>
        <v>25.200000000000003</v>
      </c>
      <c r="G31" s="20">
        <f t="shared" si="5"/>
        <v>20.89</v>
      </c>
      <c r="H31" s="20">
        <f t="shared" si="5"/>
        <v>24.37</v>
      </c>
      <c r="I31" s="20">
        <f t="shared" si="5"/>
        <v>88.35</v>
      </c>
      <c r="J31" s="20">
        <f t="shared" si="5"/>
        <v>92.69999999999999</v>
      </c>
      <c r="K31" s="20">
        <f t="shared" si="5"/>
        <v>757.49</v>
      </c>
      <c r="L31" s="20">
        <f t="shared" si="5"/>
        <v>836.3100000000001</v>
      </c>
      <c r="M31" s="20">
        <f t="shared" si="5"/>
        <v>0.4</v>
      </c>
      <c r="N31" s="20">
        <f t="shared" si="5"/>
        <v>0.42000000000000004</v>
      </c>
      <c r="O31" s="20">
        <f t="shared" si="5"/>
        <v>45.33</v>
      </c>
      <c r="P31" s="20">
        <f t="shared" si="5"/>
        <v>49.43</v>
      </c>
      <c r="Q31" s="20">
        <f t="shared" si="5"/>
        <v>0.14</v>
      </c>
      <c r="R31" s="20">
        <f t="shared" si="5"/>
        <v>0.17</v>
      </c>
      <c r="S31" s="20">
        <f t="shared" si="5"/>
        <v>3.39</v>
      </c>
      <c r="T31" s="20">
        <f t="shared" si="5"/>
        <v>3.9899999999999998</v>
      </c>
      <c r="U31" s="19"/>
      <c r="V31" s="20">
        <f aca="true" t="shared" si="6" ref="V31:AA31">SUM(V26:V30)</f>
        <v>170.55</v>
      </c>
      <c r="W31" s="20">
        <f t="shared" si="6"/>
        <v>184.86</v>
      </c>
      <c r="X31" s="20">
        <f t="shared" si="6"/>
        <v>338.96999999999997</v>
      </c>
      <c r="Y31" s="37">
        <f t="shared" si="6"/>
        <v>375.05999999999995</v>
      </c>
      <c r="Z31" s="37">
        <f t="shared" si="6"/>
        <v>104.24</v>
      </c>
      <c r="AA31" s="37">
        <f t="shared" si="6"/>
        <v>112.92999999999999</v>
      </c>
      <c r="AB31" s="37">
        <v>6.18</v>
      </c>
      <c r="AC31" s="37">
        <v>10.05</v>
      </c>
    </row>
    <row r="32" spans="1:29" ht="27.75" customHeight="1">
      <c r="A32" s="7"/>
      <c r="B32" s="19" t="s">
        <v>48</v>
      </c>
      <c r="C32" s="3"/>
      <c r="D32" s="3"/>
      <c r="E32" s="20">
        <v>33.39</v>
      </c>
      <c r="F32" s="20" t="s">
        <v>95</v>
      </c>
      <c r="G32" s="20">
        <v>29.85</v>
      </c>
      <c r="H32" s="20">
        <v>35.43</v>
      </c>
      <c r="I32" s="20">
        <v>145.72</v>
      </c>
      <c r="J32" s="20">
        <v>157.97</v>
      </c>
      <c r="K32" s="20">
        <v>1065.61</v>
      </c>
      <c r="L32" s="20">
        <v>1014.31</v>
      </c>
      <c r="M32" s="20">
        <v>0.65</v>
      </c>
      <c r="N32" s="20">
        <v>0.74</v>
      </c>
      <c r="O32" s="20">
        <v>47.57</v>
      </c>
      <c r="P32" s="20">
        <v>51.67</v>
      </c>
      <c r="Q32" s="20">
        <v>0.26</v>
      </c>
      <c r="R32" s="20">
        <v>0.31</v>
      </c>
      <c r="S32" s="20">
        <v>7.15</v>
      </c>
      <c r="T32" s="20">
        <v>5.05</v>
      </c>
      <c r="U32" s="19"/>
      <c r="V32" s="20">
        <v>44122</v>
      </c>
      <c r="W32" s="20">
        <v>499.76</v>
      </c>
      <c r="X32" s="20">
        <v>734.37</v>
      </c>
      <c r="Y32" s="37">
        <v>840.46</v>
      </c>
      <c r="Z32" s="46">
        <v>149.39</v>
      </c>
      <c r="AA32" s="37">
        <v>166.24</v>
      </c>
      <c r="AB32" s="37">
        <v>7.11</v>
      </c>
      <c r="AC32" s="44">
        <v>11.09</v>
      </c>
    </row>
    <row r="33" spans="1:29" ht="27.75" customHeight="1">
      <c r="A33" s="7"/>
      <c r="B33" s="19"/>
      <c r="C33" s="3"/>
      <c r="D33" s="3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9"/>
      <c r="V33" s="20"/>
      <c r="W33" s="20"/>
      <c r="X33" s="20"/>
      <c r="Y33" s="37"/>
      <c r="Z33" s="46"/>
      <c r="AA33" s="37"/>
      <c r="AB33" s="37"/>
      <c r="AC33" s="44"/>
    </row>
    <row r="34" spans="1:29" ht="24" customHeight="1">
      <c r="A34" s="8"/>
      <c r="B34" s="2" t="s">
        <v>81</v>
      </c>
      <c r="C34" s="4"/>
      <c r="D34" s="4"/>
      <c r="E34" s="3"/>
      <c r="F34" s="3"/>
      <c r="G34" s="3"/>
      <c r="H34" s="3"/>
      <c r="I34" s="3"/>
      <c r="J34" s="17"/>
      <c r="K34" s="3"/>
      <c r="L34" s="3"/>
      <c r="M34" s="3"/>
      <c r="N34" s="3"/>
      <c r="O34" s="3"/>
      <c r="P34" s="3"/>
      <c r="Q34" s="3"/>
      <c r="R34" s="3"/>
      <c r="S34" s="3"/>
      <c r="T34" s="3"/>
      <c r="U34" s="7"/>
      <c r="V34" s="9"/>
      <c r="W34" s="9"/>
      <c r="X34" s="9"/>
      <c r="Y34" s="9"/>
      <c r="Z34" s="9"/>
      <c r="AA34" s="9"/>
      <c r="AB34" s="9"/>
      <c r="AC34" s="9"/>
    </row>
    <row r="35" spans="1:29" ht="30" customHeight="1">
      <c r="A35" s="55">
        <v>469</v>
      </c>
      <c r="B35" s="7" t="s">
        <v>131</v>
      </c>
      <c r="C35" s="4" t="s">
        <v>124</v>
      </c>
      <c r="D35" s="4" t="s">
        <v>125</v>
      </c>
      <c r="E35" s="3">
        <v>10.23</v>
      </c>
      <c r="F35" s="3">
        <v>10.23</v>
      </c>
      <c r="G35" s="3">
        <v>7.8</v>
      </c>
      <c r="H35" s="3">
        <v>7.8</v>
      </c>
      <c r="I35" s="3">
        <v>19.6</v>
      </c>
      <c r="J35" s="3">
        <v>19.6</v>
      </c>
      <c r="K35" s="3">
        <v>189</v>
      </c>
      <c r="L35" s="3">
        <v>189</v>
      </c>
      <c r="M35" s="3">
        <v>0.042</v>
      </c>
      <c r="N35" s="3">
        <v>0.042</v>
      </c>
      <c r="O35" s="3">
        <v>0.33</v>
      </c>
      <c r="P35" s="3">
        <v>0.33</v>
      </c>
      <c r="Q35" s="3">
        <v>0.05</v>
      </c>
      <c r="R35" s="3">
        <v>0.05</v>
      </c>
      <c r="S35" s="3">
        <v>0.29</v>
      </c>
      <c r="T35" s="3">
        <v>0.29</v>
      </c>
      <c r="U35" s="7" t="s">
        <v>131</v>
      </c>
      <c r="V35" s="9">
        <v>136.91</v>
      </c>
      <c r="W35" s="9">
        <v>136.91</v>
      </c>
      <c r="X35" s="9">
        <v>150.61</v>
      </c>
      <c r="Y35" s="9">
        <v>150.61</v>
      </c>
      <c r="Z35" s="9">
        <v>18.59</v>
      </c>
      <c r="AA35" s="9">
        <v>18.59</v>
      </c>
      <c r="AB35" s="9">
        <v>0.45</v>
      </c>
      <c r="AC35" s="9">
        <v>0.45</v>
      </c>
    </row>
    <row r="36" spans="1:29" ht="21.75" customHeight="1">
      <c r="A36" s="2">
        <v>376</v>
      </c>
      <c r="B36" s="7" t="s">
        <v>24</v>
      </c>
      <c r="C36" s="4">
        <v>200</v>
      </c>
      <c r="D36" s="4">
        <v>200</v>
      </c>
      <c r="E36" s="3">
        <v>0.53</v>
      </c>
      <c r="F36" s="3">
        <v>0.53</v>
      </c>
      <c r="G36" s="3">
        <v>0</v>
      </c>
      <c r="H36" s="3">
        <v>0</v>
      </c>
      <c r="I36" s="3">
        <v>9.47</v>
      </c>
      <c r="J36" s="3">
        <v>9.47</v>
      </c>
      <c r="K36" s="3">
        <v>40</v>
      </c>
      <c r="L36" s="3">
        <v>40</v>
      </c>
      <c r="M36" s="3">
        <v>0</v>
      </c>
      <c r="N36" s="3">
        <v>0</v>
      </c>
      <c r="O36" s="3">
        <v>0.27</v>
      </c>
      <c r="P36" s="3">
        <v>0.27</v>
      </c>
      <c r="Q36" s="3">
        <v>0</v>
      </c>
      <c r="R36" s="3">
        <v>0</v>
      </c>
      <c r="S36" s="3">
        <v>0</v>
      </c>
      <c r="T36" s="3">
        <v>0</v>
      </c>
      <c r="U36" s="7" t="s">
        <v>24</v>
      </c>
      <c r="V36" s="9">
        <v>13.6</v>
      </c>
      <c r="W36" s="9">
        <v>13.6</v>
      </c>
      <c r="X36" s="9">
        <v>22.13</v>
      </c>
      <c r="Y36" s="9">
        <v>22.13</v>
      </c>
      <c r="Z36" s="9">
        <v>11.73</v>
      </c>
      <c r="AA36" s="9">
        <v>11.73</v>
      </c>
      <c r="AB36" s="9">
        <v>2.13</v>
      </c>
      <c r="AC36" s="9">
        <v>2.13</v>
      </c>
    </row>
    <row r="37" spans="1:29" ht="30.75" customHeight="1">
      <c r="A37" s="2">
        <v>14</v>
      </c>
      <c r="B37" s="7" t="s">
        <v>25</v>
      </c>
      <c r="C37" s="4">
        <v>30</v>
      </c>
      <c r="D37" s="4">
        <v>36</v>
      </c>
      <c r="E37" s="3">
        <v>3.16</v>
      </c>
      <c r="F37" s="3">
        <v>3.16</v>
      </c>
      <c r="G37" s="3">
        <v>0.4</v>
      </c>
      <c r="H37" s="3">
        <v>0.4</v>
      </c>
      <c r="I37" s="3">
        <v>32</v>
      </c>
      <c r="J37" s="3">
        <v>32</v>
      </c>
      <c r="K37" s="3">
        <v>93.52</v>
      </c>
      <c r="L37" s="3">
        <v>93.52</v>
      </c>
      <c r="M37" s="3">
        <v>0.04</v>
      </c>
      <c r="N37" s="3">
        <v>0.04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7" t="s">
        <v>25</v>
      </c>
      <c r="V37" s="9">
        <v>14.8</v>
      </c>
      <c r="W37" s="9">
        <v>14.8</v>
      </c>
      <c r="X37" s="9">
        <v>87.2</v>
      </c>
      <c r="Y37" s="9">
        <v>87.2</v>
      </c>
      <c r="Z37" s="9">
        <v>13.2</v>
      </c>
      <c r="AA37" s="9">
        <v>13.2</v>
      </c>
      <c r="AB37" s="9">
        <v>0.44</v>
      </c>
      <c r="AC37" s="9">
        <v>0.44</v>
      </c>
    </row>
    <row r="38" spans="1:29" ht="30.75" customHeight="1">
      <c r="A38" s="7"/>
      <c r="B38" s="19" t="s">
        <v>27</v>
      </c>
      <c r="C38" s="20"/>
      <c r="D38" s="20"/>
      <c r="E38" s="20">
        <f aca="true" t="shared" si="7" ref="E38:T38">SUM(E35:E37)</f>
        <v>13.92</v>
      </c>
      <c r="F38" s="20">
        <f t="shared" si="7"/>
        <v>13.92</v>
      </c>
      <c r="G38" s="20">
        <f t="shared" si="7"/>
        <v>8.2</v>
      </c>
      <c r="H38" s="20">
        <f t="shared" si="7"/>
        <v>8.2</v>
      </c>
      <c r="I38" s="20">
        <f t="shared" si="7"/>
        <v>61.07</v>
      </c>
      <c r="J38" s="20">
        <f t="shared" si="7"/>
        <v>61.07</v>
      </c>
      <c r="K38" s="20">
        <f t="shared" si="7"/>
        <v>322.52</v>
      </c>
      <c r="L38" s="20">
        <f t="shared" si="7"/>
        <v>322.52</v>
      </c>
      <c r="M38" s="20">
        <f t="shared" si="7"/>
        <v>0.082</v>
      </c>
      <c r="N38" s="20">
        <f t="shared" si="7"/>
        <v>0.082</v>
      </c>
      <c r="O38" s="20">
        <f t="shared" si="7"/>
        <v>0.6000000000000001</v>
      </c>
      <c r="P38" s="20">
        <f t="shared" si="7"/>
        <v>0.6000000000000001</v>
      </c>
      <c r="Q38" s="20">
        <f t="shared" si="7"/>
        <v>0.05</v>
      </c>
      <c r="R38" s="20">
        <f t="shared" si="7"/>
        <v>0.05</v>
      </c>
      <c r="S38" s="20">
        <f t="shared" si="7"/>
        <v>0.29</v>
      </c>
      <c r="T38" s="20">
        <f t="shared" si="7"/>
        <v>0.29</v>
      </c>
      <c r="U38" s="41"/>
      <c r="V38" s="37">
        <f aca="true" t="shared" si="8" ref="V38:AC38">SUM(V35:V37)</f>
        <v>165.31</v>
      </c>
      <c r="W38" s="37">
        <f t="shared" si="8"/>
        <v>165.31</v>
      </c>
      <c r="X38" s="37">
        <f t="shared" si="8"/>
        <v>259.94</v>
      </c>
      <c r="Y38" s="37">
        <f t="shared" si="8"/>
        <v>259.94</v>
      </c>
      <c r="Z38" s="37">
        <f t="shared" si="8"/>
        <v>43.519999999999996</v>
      </c>
      <c r="AA38" s="37">
        <f t="shared" si="8"/>
        <v>43.519999999999996</v>
      </c>
      <c r="AB38" s="37">
        <f t="shared" si="8"/>
        <v>3.02</v>
      </c>
      <c r="AC38" s="37">
        <f t="shared" si="8"/>
        <v>3.02</v>
      </c>
    </row>
    <row r="39" spans="1:29" ht="35.25" customHeight="1">
      <c r="A39" s="7"/>
      <c r="B39" s="4" t="s">
        <v>78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 t="s">
        <v>78</v>
      </c>
      <c r="V39" s="9"/>
      <c r="W39" s="9"/>
      <c r="X39" s="9"/>
      <c r="Y39" s="9"/>
      <c r="Z39" s="9"/>
      <c r="AA39" s="9"/>
      <c r="AB39" s="9"/>
      <c r="AC39" s="9"/>
    </row>
    <row r="40" spans="1:29" ht="38.25" customHeight="1">
      <c r="A40" s="2">
        <v>96</v>
      </c>
      <c r="B40" s="7" t="s">
        <v>40</v>
      </c>
      <c r="C40" s="4">
        <v>250</v>
      </c>
      <c r="D40" s="4">
        <v>250</v>
      </c>
      <c r="E40" s="3">
        <v>2.6</v>
      </c>
      <c r="F40" s="3">
        <v>2.6</v>
      </c>
      <c r="G40" s="3">
        <v>5.09</v>
      </c>
      <c r="H40" s="3">
        <v>5.09</v>
      </c>
      <c r="I40" s="3">
        <v>16.98</v>
      </c>
      <c r="J40" s="3">
        <v>16.98</v>
      </c>
      <c r="K40" s="3">
        <v>100.8</v>
      </c>
      <c r="L40" s="3">
        <v>100.8</v>
      </c>
      <c r="M40" s="3">
        <v>0.19</v>
      </c>
      <c r="N40" s="3">
        <v>0.19</v>
      </c>
      <c r="O40" s="3">
        <v>7.5</v>
      </c>
      <c r="P40" s="3">
        <v>7.5</v>
      </c>
      <c r="Q40" s="3">
        <v>0</v>
      </c>
      <c r="R40" s="3">
        <v>0</v>
      </c>
      <c r="S40" s="3">
        <v>2.4</v>
      </c>
      <c r="T40" s="3">
        <v>2.4</v>
      </c>
      <c r="U40" s="7" t="s">
        <v>40</v>
      </c>
      <c r="V40" s="9">
        <v>38.5</v>
      </c>
      <c r="W40" s="9">
        <v>38.5</v>
      </c>
      <c r="X40" s="9">
        <v>56.7</v>
      </c>
      <c r="Y40" s="9">
        <v>56.7</v>
      </c>
      <c r="Z40" s="9">
        <v>21.75</v>
      </c>
      <c r="AA40" s="9">
        <v>21.75</v>
      </c>
      <c r="AB40" s="9">
        <v>1</v>
      </c>
      <c r="AC40" s="9">
        <v>1</v>
      </c>
    </row>
    <row r="41" spans="1:29" ht="22.5" customHeight="1">
      <c r="A41" s="2">
        <v>111</v>
      </c>
      <c r="B41" s="7" t="s">
        <v>117</v>
      </c>
      <c r="C41" s="4">
        <v>50</v>
      </c>
      <c r="D41" s="4">
        <v>70</v>
      </c>
      <c r="E41" s="3">
        <v>14.55</v>
      </c>
      <c r="F41" s="3">
        <v>14.55</v>
      </c>
      <c r="G41" s="3">
        <v>16.79</v>
      </c>
      <c r="H41" s="3">
        <v>16.79</v>
      </c>
      <c r="I41" s="3">
        <v>2.89</v>
      </c>
      <c r="J41" s="3">
        <v>2.89</v>
      </c>
      <c r="K41" s="3">
        <v>221</v>
      </c>
      <c r="L41" s="3">
        <v>221</v>
      </c>
      <c r="M41" s="3">
        <v>0.03</v>
      </c>
      <c r="N41" s="3">
        <v>0.03</v>
      </c>
      <c r="O41" s="3">
        <v>0.92</v>
      </c>
      <c r="P41" s="3">
        <v>0.92</v>
      </c>
      <c r="Q41" s="3">
        <v>0</v>
      </c>
      <c r="R41" s="3">
        <v>0</v>
      </c>
      <c r="S41" s="3">
        <v>2.61</v>
      </c>
      <c r="T41" s="3">
        <v>2.61</v>
      </c>
      <c r="U41" s="7" t="s">
        <v>117</v>
      </c>
      <c r="V41" s="9">
        <v>21.81</v>
      </c>
      <c r="W41" s="9">
        <v>21.81</v>
      </c>
      <c r="X41" s="9">
        <v>154.15</v>
      </c>
      <c r="Y41" s="9">
        <v>154.15</v>
      </c>
      <c r="Z41" s="9">
        <v>22.03</v>
      </c>
      <c r="AA41" s="9">
        <v>22.03</v>
      </c>
      <c r="AB41" s="9">
        <v>2.06</v>
      </c>
      <c r="AC41" s="9">
        <v>2.06</v>
      </c>
    </row>
    <row r="42" spans="1:29" ht="30.75" customHeight="1">
      <c r="A42" s="2">
        <v>309</v>
      </c>
      <c r="B42" s="7" t="s">
        <v>43</v>
      </c>
      <c r="C42" s="4">
        <v>150</v>
      </c>
      <c r="D42" s="4">
        <v>150</v>
      </c>
      <c r="E42" s="3">
        <v>5.08</v>
      </c>
      <c r="F42" s="10">
        <f>$E$42</f>
        <v>5.08</v>
      </c>
      <c r="G42" s="3">
        <v>4.6</v>
      </c>
      <c r="H42" s="3">
        <v>4.6</v>
      </c>
      <c r="I42" s="3">
        <v>0.28</v>
      </c>
      <c r="J42" s="3">
        <v>0.28</v>
      </c>
      <c r="K42" s="3">
        <v>62.8</v>
      </c>
      <c r="L42" s="3">
        <v>62.8</v>
      </c>
      <c r="M42" s="3">
        <v>0.03</v>
      </c>
      <c r="N42" s="3">
        <v>0.03</v>
      </c>
      <c r="O42" s="3">
        <v>0</v>
      </c>
      <c r="P42" s="3">
        <v>0</v>
      </c>
      <c r="Q42" s="3">
        <v>0.1</v>
      </c>
      <c r="R42" s="3">
        <v>0.1</v>
      </c>
      <c r="S42" s="3">
        <v>0.24</v>
      </c>
      <c r="T42" s="3">
        <v>0.24</v>
      </c>
      <c r="U42" s="7" t="s">
        <v>43</v>
      </c>
      <c r="V42" s="9">
        <v>12</v>
      </c>
      <c r="W42" s="9">
        <v>16</v>
      </c>
      <c r="X42" s="9">
        <v>34.5</v>
      </c>
      <c r="Y42" s="9">
        <v>46</v>
      </c>
      <c r="Z42" s="9">
        <v>7.5</v>
      </c>
      <c r="AA42" s="9">
        <v>10</v>
      </c>
      <c r="AB42" s="9">
        <v>0.75</v>
      </c>
      <c r="AC42" s="9">
        <v>1</v>
      </c>
    </row>
    <row r="43" spans="1:29" ht="30.75" customHeight="1">
      <c r="A43" s="2">
        <v>259</v>
      </c>
      <c r="B43" s="7" t="s">
        <v>41</v>
      </c>
      <c r="C43" s="4">
        <v>200</v>
      </c>
      <c r="D43" s="4">
        <v>200</v>
      </c>
      <c r="E43" s="3">
        <v>0.16</v>
      </c>
      <c r="F43" s="10">
        <v>0.16</v>
      </c>
      <c r="G43" s="3">
        <v>0.08</v>
      </c>
      <c r="H43" s="3">
        <v>0.08</v>
      </c>
      <c r="I43" s="3">
        <v>21.52</v>
      </c>
      <c r="J43" s="3">
        <v>21.52</v>
      </c>
      <c r="K43" s="3">
        <v>162</v>
      </c>
      <c r="L43" s="3">
        <v>162</v>
      </c>
      <c r="M43" s="3">
        <v>0.2</v>
      </c>
      <c r="N43" s="3">
        <v>0.2</v>
      </c>
      <c r="O43" s="3">
        <v>24</v>
      </c>
      <c r="P43" s="3">
        <v>24</v>
      </c>
      <c r="Q43" s="3">
        <v>0</v>
      </c>
      <c r="R43" s="3">
        <v>0</v>
      </c>
      <c r="S43" s="3">
        <v>0.2</v>
      </c>
      <c r="T43" s="3">
        <v>0.2</v>
      </c>
      <c r="U43" s="7" t="s">
        <v>41</v>
      </c>
      <c r="V43" s="9">
        <v>8.2</v>
      </c>
      <c r="W43" s="9">
        <v>8.2</v>
      </c>
      <c r="X43" s="9">
        <v>9</v>
      </c>
      <c r="Y43" s="9">
        <v>9</v>
      </c>
      <c r="Z43" s="9">
        <v>4.4</v>
      </c>
      <c r="AA43" s="9">
        <v>4.4</v>
      </c>
      <c r="AB43" s="9">
        <v>0.14</v>
      </c>
      <c r="AC43" s="9">
        <v>0.14</v>
      </c>
    </row>
    <row r="44" spans="1:29" ht="36" customHeight="1">
      <c r="A44" s="2">
        <v>15</v>
      </c>
      <c r="B44" s="7" t="s">
        <v>47</v>
      </c>
      <c r="C44" s="4">
        <v>54</v>
      </c>
      <c r="D44" s="4">
        <v>50</v>
      </c>
      <c r="E44" s="3">
        <v>1.68</v>
      </c>
      <c r="F44" s="3">
        <v>1.68</v>
      </c>
      <c r="G44" s="3">
        <v>0.3</v>
      </c>
      <c r="H44" s="3">
        <v>0.3</v>
      </c>
      <c r="I44" s="3">
        <v>14.82</v>
      </c>
      <c r="J44" s="3">
        <v>14.82</v>
      </c>
      <c r="K44" s="3">
        <v>57</v>
      </c>
      <c r="L44" s="3">
        <v>57</v>
      </c>
      <c r="M44" s="3">
        <v>0.05</v>
      </c>
      <c r="N44" s="3">
        <v>0.05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7" t="s">
        <v>47</v>
      </c>
      <c r="V44" s="9">
        <v>10.5</v>
      </c>
      <c r="W44" s="9">
        <v>10.5</v>
      </c>
      <c r="X44" s="9">
        <v>47.4</v>
      </c>
      <c r="Y44" s="9">
        <v>47.4</v>
      </c>
      <c r="Z44" s="9">
        <v>14.1</v>
      </c>
      <c r="AA44" s="9">
        <v>14.1</v>
      </c>
      <c r="AB44" s="9">
        <v>1.18</v>
      </c>
      <c r="AC44" s="9">
        <v>1.18</v>
      </c>
    </row>
    <row r="45" spans="1:29" ht="29.25" customHeight="1">
      <c r="A45" s="7"/>
      <c r="B45" s="2" t="s">
        <v>27</v>
      </c>
      <c r="C45" s="4"/>
      <c r="D45" s="4"/>
      <c r="E45" s="4">
        <f aca="true" t="shared" si="9" ref="E45:T45">SUM(E40:E44)</f>
        <v>24.070000000000004</v>
      </c>
      <c r="F45" s="4">
        <f t="shared" si="9"/>
        <v>24.070000000000004</v>
      </c>
      <c r="G45" s="4">
        <f t="shared" si="9"/>
        <v>26.859999999999996</v>
      </c>
      <c r="H45" s="4">
        <f t="shared" si="9"/>
        <v>26.859999999999996</v>
      </c>
      <c r="I45" s="4">
        <f t="shared" si="9"/>
        <v>56.49</v>
      </c>
      <c r="J45" s="4">
        <f t="shared" si="9"/>
        <v>56.49</v>
      </c>
      <c r="K45" s="4">
        <f t="shared" si="9"/>
        <v>603.6</v>
      </c>
      <c r="L45" s="4">
        <f t="shared" si="9"/>
        <v>603.6</v>
      </c>
      <c r="M45" s="4">
        <f t="shared" si="9"/>
        <v>0.5</v>
      </c>
      <c r="N45" s="4">
        <f t="shared" si="9"/>
        <v>0.5</v>
      </c>
      <c r="O45" s="4">
        <f t="shared" si="9"/>
        <v>32.42</v>
      </c>
      <c r="P45" s="4">
        <f t="shared" si="9"/>
        <v>32.42</v>
      </c>
      <c r="Q45" s="4">
        <f t="shared" si="9"/>
        <v>0.1</v>
      </c>
      <c r="R45" s="4">
        <f t="shared" si="9"/>
        <v>0.1</v>
      </c>
      <c r="S45" s="4">
        <f t="shared" si="9"/>
        <v>5.45</v>
      </c>
      <c r="T45" s="4">
        <f t="shared" si="9"/>
        <v>5.45</v>
      </c>
      <c r="U45" s="2"/>
      <c r="V45" s="6">
        <f aca="true" t="shared" si="10" ref="V45:AC45">SUM(V40:V44)</f>
        <v>91.01</v>
      </c>
      <c r="W45" s="6">
        <f t="shared" si="10"/>
        <v>95.01</v>
      </c>
      <c r="X45" s="6">
        <f t="shared" si="10"/>
        <v>301.75</v>
      </c>
      <c r="Y45" s="6">
        <f t="shared" si="10"/>
        <v>313.25</v>
      </c>
      <c r="Z45" s="6">
        <f t="shared" si="10"/>
        <v>69.78</v>
      </c>
      <c r="AA45" s="6">
        <f t="shared" si="10"/>
        <v>72.28</v>
      </c>
      <c r="AB45" s="6">
        <f t="shared" si="10"/>
        <v>5.13</v>
      </c>
      <c r="AC45" s="6">
        <f t="shared" si="10"/>
        <v>5.38</v>
      </c>
    </row>
    <row r="46" spans="1:29" ht="30.75" customHeight="1">
      <c r="A46" s="7"/>
      <c r="B46" s="2" t="s">
        <v>48</v>
      </c>
      <c r="C46" s="4"/>
      <c r="D46" s="4"/>
      <c r="E46" s="4">
        <v>37.99</v>
      </c>
      <c r="F46" s="4">
        <v>37.99</v>
      </c>
      <c r="G46" s="4">
        <v>35.06</v>
      </c>
      <c r="H46" s="4">
        <v>35.06</v>
      </c>
      <c r="I46" s="4">
        <v>117.56</v>
      </c>
      <c r="J46" s="4">
        <v>117.56</v>
      </c>
      <c r="K46" s="4">
        <v>926.12</v>
      </c>
      <c r="L46" s="4">
        <v>926.12</v>
      </c>
      <c r="M46" s="4">
        <v>0.582</v>
      </c>
      <c r="N46" s="4">
        <v>0.582</v>
      </c>
      <c r="O46" s="4">
        <v>32.62</v>
      </c>
      <c r="P46" s="4">
        <v>33.02</v>
      </c>
      <c r="Q46" s="4">
        <v>0.15</v>
      </c>
      <c r="R46" s="4">
        <v>0.15</v>
      </c>
      <c r="S46" s="4">
        <v>5.74</v>
      </c>
      <c r="T46" s="4">
        <v>5.74</v>
      </c>
      <c r="U46" s="2"/>
      <c r="V46" s="6">
        <v>256.32</v>
      </c>
      <c r="W46" s="6">
        <v>260.31</v>
      </c>
      <c r="X46" s="6">
        <v>561.7</v>
      </c>
      <c r="Y46" s="6">
        <v>573.19</v>
      </c>
      <c r="Z46" s="6">
        <v>113.3</v>
      </c>
      <c r="AA46" s="6">
        <v>115.8</v>
      </c>
      <c r="AB46" s="6">
        <v>8.15</v>
      </c>
      <c r="AC46" s="6">
        <v>8.4</v>
      </c>
    </row>
    <row r="47" spans="1:29" ht="30.75" customHeight="1">
      <c r="A47" s="7"/>
      <c r="B47" s="2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7"/>
      <c r="V47" s="9"/>
      <c r="W47" s="9"/>
      <c r="X47" s="9"/>
      <c r="Y47" s="9"/>
      <c r="Z47" s="9"/>
      <c r="AA47" s="9"/>
      <c r="AB47" s="9"/>
      <c r="AC47" s="9"/>
    </row>
    <row r="48" spans="1:29" ht="26.25" customHeight="1">
      <c r="A48" s="7"/>
      <c r="B48" s="19" t="s">
        <v>82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20"/>
      <c r="U48" s="19" t="s">
        <v>30</v>
      </c>
      <c r="V48" s="21"/>
      <c r="W48" s="21"/>
      <c r="X48" s="21"/>
      <c r="Y48" s="21"/>
      <c r="Z48" s="21"/>
      <c r="AA48" s="21"/>
      <c r="AB48" s="21"/>
      <c r="AC48" s="21"/>
    </row>
    <row r="49" spans="1:29" ht="20.25" customHeight="1">
      <c r="A49" s="19">
        <v>182</v>
      </c>
      <c r="B49" s="18" t="s">
        <v>97</v>
      </c>
      <c r="C49" s="20">
        <v>200</v>
      </c>
      <c r="D49" s="22">
        <v>200</v>
      </c>
      <c r="E49" s="21">
        <v>8.2</v>
      </c>
      <c r="F49" s="21">
        <v>8.2</v>
      </c>
      <c r="G49" s="21">
        <v>10.5</v>
      </c>
      <c r="H49" s="21">
        <v>10.5</v>
      </c>
      <c r="I49" s="21">
        <v>34.27</v>
      </c>
      <c r="J49" s="21">
        <v>34.27</v>
      </c>
      <c r="K49" s="21">
        <v>270.73</v>
      </c>
      <c r="L49" s="21">
        <v>270.73</v>
      </c>
      <c r="M49" s="21">
        <v>0.17</v>
      </c>
      <c r="N49" s="21">
        <v>0.17</v>
      </c>
      <c r="O49" s="21">
        <v>0.04</v>
      </c>
      <c r="P49" s="21">
        <v>0.04</v>
      </c>
      <c r="Q49" s="21">
        <v>0.89</v>
      </c>
      <c r="R49" s="21">
        <v>0.89</v>
      </c>
      <c r="S49" s="21">
        <v>1.1</v>
      </c>
      <c r="T49" s="3">
        <v>1.1</v>
      </c>
      <c r="U49" s="18" t="s">
        <v>97</v>
      </c>
      <c r="V49" s="21">
        <v>139.7</v>
      </c>
      <c r="W49" s="21">
        <v>139.7</v>
      </c>
      <c r="X49" s="21">
        <v>170.3</v>
      </c>
      <c r="Y49" s="21">
        <v>170.3</v>
      </c>
      <c r="Z49" s="21">
        <v>42.2</v>
      </c>
      <c r="AA49" s="21">
        <v>42.2</v>
      </c>
      <c r="AB49" s="21">
        <v>2.2</v>
      </c>
      <c r="AC49" s="21">
        <v>2.2</v>
      </c>
    </row>
    <row r="50" spans="1:29" ht="26.25" customHeight="1">
      <c r="A50" s="19">
        <v>382</v>
      </c>
      <c r="B50" s="18" t="s">
        <v>31</v>
      </c>
      <c r="C50" s="20">
        <v>200</v>
      </c>
      <c r="D50" s="20">
        <v>200</v>
      </c>
      <c r="E50" s="21">
        <v>3.78</v>
      </c>
      <c r="F50" s="21">
        <v>3.78</v>
      </c>
      <c r="G50" s="21">
        <v>3.5</v>
      </c>
      <c r="H50" s="21">
        <v>3.5</v>
      </c>
      <c r="I50" s="21">
        <v>26</v>
      </c>
      <c r="J50" s="21">
        <v>26</v>
      </c>
      <c r="K50" s="21">
        <v>125.11</v>
      </c>
      <c r="L50" s="21">
        <v>125.11</v>
      </c>
      <c r="M50" s="21">
        <v>0.027</v>
      </c>
      <c r="N50" s="21">
        <v>0.027</v>
      </c>
      <c r="O50" s="21">
        <v>1.33</v>
      </c>
      <c r="P50" s="21">
        <v>1.33</v>
      </c>
      <c r="Q50" s="21">
        <v>0.03</v>
      </c>
      <c r="R50" s="21">
        <v>0.03</v>
      </c>
      <c r="S50" s="21">
        <v>0.2</v>
      </c>
      <c r="T50" s="3">
        <v>0.2</v>
      </c>
      <c r="U50" s="18" t="s">
        <v>31</v>
      </c>
      <c r="V50" s="21">
        <v>133.33</v>
      </c>
      <c r="W50" s="21">
        <v>133.33</v>
      </c>
      <c r="X50" s="21">
        <v>111.11</v>
      </c>
      <c r="Y50" s="21">
        <v>111.11</v>
      </c>
      <c r="Z50" s="21">
        <v>25.56</v>
      </c>
      <c r="AA50" s="21">
        <v>25.56</v>
      </c>
      <c r="AB50" s="21">
        <v>2</v>
      </c>
      <c r="AC50" s="21">
        <v>2</v>
      </c>
    </row>
    <row r="51" spans="1:29" ht="28.5" customHeight="1">
      <c r="A51" s="19">
        <v>14</v>
      </c>
      <c r="B51" s="18" t="s">
        <v>25</v>
      </c>
      <c r="C51" s="20">
        <v>30</v>
      </c>
      <c r="D51" s="20">
        <v>36</v>
      </c>
      <c r="E51" s="21">
        <v>3.16</v>
      </c>
      <c r="F51" s="21">
        <v>3.16</v>
      </c>
      <c r="G51" s="21">
        <v>0.4</v>
      </c>
      <c r="H51" s="21">
        <v>0.4</v>
      </c>
      <c r="I51" s="21">
        <v>32</v>
      </c>
      <c r="J51" s="21">
        <v>32</v>
      </c>
      <c r="K51" s="21">
        <v>93.52</v>
      </c>
      <c r="L51" s="21">
        <v>93.52</v>
      </c>
      <c r="M51" s="21">
        <v>0.04</v>
      </c>
      <c r="N51" s="21">
        <v>0.04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3">
        <v>0</v>
      </c>
      <c r="U51" s="18" t="s">
        <v>25</v>
      </c>
      <c r="V51" s="21">
        <v>14.8</v>
      </c>
      <c r="W51" s="21">
        <v>14.8</v>
      </c>
      <c r="X51" s="21">
        <v>87.2</v>
      </c>
      <c r="Y51" s="21">
        <v>87.2</v>
      </c>
      <c r="Z51" s="21">
        <v>13.2</v>
      </c>
      <c r="AA51" s="21">
        <v>13.2</v>
      </c>
      <c r="AB51" s="21">
        <v>0.44</v>
      </c>
      <c r="AC51" s="21">
        <v>0.44</v>
      </c>
    </row>
    <row r="52" spans="1:29" ht="27" customHeight="1">
      <c r="A52" s="18"/>
      <c r="B52" s="42" t="s">
        <v>27</v>
      </c>
      <c r="C52" s="20"/>
      <c r="D52" s="20"/>
      <c r="E52" s="20">
        <f aca="true" t="shared" si="11" ref="E52:T52">SUM(E49:E51)</f>
        <v>15.139999999999999</v>
      </c>
      <c r="F52" s="20">
        <f t="shared" si="11"/>
        <v>15.139999999999999</v>
      </c>
      <c r="G52" s="20">
        <f t="shared" si="11"/>
        <v>14.4</v>
      </c>
      <c r="H52" s="20">
        <f t="shared" si="11"/>
        <v>14.4</v>
      </c>
      <c r="I52" s="20">
        <f t="shared" si="11"/>
        <v>92.27000000000001</v>
      </c>
      <c r="J52" s="20">
        <f t="shared" si="11"/>
        <v>92.27000000000001</v>
      </c>
      <c r="K52" s="20">
        <f t="shared" si="11"/>
        <v>489.36</v>
      </c>
      <c r="L52" s="20">
        <f t="shared" si="11"/>
        <v>489.36</v>
      </c>
      <c r="M52" s="20">
        <f t="shared" si="11"/>
        <v>0.23700000000000002</v>
      </c>
      <c r="N52" s="20">
        <f t="shared" si="11"/>
        <v>0.23700000000000002</v>
      </c>
      <c r="O52" s="20">
        <f t="shared" si="11"/>
        <v>1.37</v>
      </c>
      <c r="P52" s="20">
        <f t="shared" si="11"/>
        <v>1.37</v>
      </c>
      <c r="Q52" s="20">
        <f t="shared" si="11"/>
        <v>0.92</v>
      </c>
      <c r="R52" s="20">
        <f t="shared" si="11"/>
        <v>0.92</v>
      </c>
      <c r="S52" s="20">
        <f t="shared" si="11"/>
        <v>1.3</v>
      </c>
      <c r="T52" s="20">
        <f t="shared" si="11"/>
        <v>1.3</v>
      </c>
      <c r="U52" s="19"/>
      <c r="V52" s="20">
        <f aca="true" t="shared" si="12" ref="V52:AC52">SUM(V49:V51)</f>
        <v>287.83</v>
      </c>
      <c r="W52" s="20">
        <f t="shared" si="12"/>
        <v>287.83</v>
      </c>
      <c r="X52" s="20">
        <f t="shared" si="12"/>
        <v>368.61</v>
      </c>
      <c r="Y52" s="20">
        <f t="shared" si="12"/>
        <v>368.61</v>
      </c>
      <c r="Z52" s="20">
        <f t="shared" si="12"/>
        <v>80.96000000000001</v>
      </c>
      <c r="AA52" s="20">
        <f t="shared" si="12"/>
        <v>80.96000000000001</v>
      </c>
      <c r="AB52" s="20">
        <f t="shared" si="12"/>
        <v>4.640000000000001</v>
      </c>
      <c r="AC52" s="20">
        <f t="shared" si="12"/>
        <v>4.640000000000001</v>
      </c>
    </row>
    <row r="53" spans="1:19" ht="15">
      <c r="A53" s="18"/>
      <c r="B53" s="18"/>
      <c r="C53" s="20"/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29" ht="30" customHeight="1">
      <c r="A54" s="18"/>
      <c r="B54" s="20" t="s">
        <v>78</v>
      </c>
      <c r="U54" s="20" t="s">
        <v>78</v>
      </c>
      <c r="V54" s="21"/>
      <c r="W54" s="21"/>
      <c r="X54" s="21"/>
      <c r="Y54" s="21"/>
      <c r="Z54" s="21"/>
      <c r="AA54" s="21"/>
      <c r="AB54" s="21"/>
      <c r="AC54" s="21"/>
    </row>
    <row r="55" spans="1:29" ht="27.75" customHeight="1">
      <c r="A55" s="19">
        <v>100</v>
      </c>
      <c r="B55" s="18" t="s">
        <v>116</v>
      </c>
      <c r="C55" s="20">
        <v>250</v>
      </c>
      <c r="D55" s="20">
        <v>250</v>
      </c>
      <c r="E55" s="21">
        <v>2.3</v>
      </c>
      <c r="F55" s="21">
        <v>2.3</v>
      </c>
      <c r="G55" s="21">
        <v>6.3</v>
      </c>
      <c r="H55" s="21">
        <v>6.3</v>
      </c>
      <c r="I55" s="21">
        <v>28</v>
      </c>
      <c r="J55" s="21">
        <v>28</v>
      </c>
      <c r="K55" s="21">
        <v>120</v>
      </c>
      <c r="L55" s="21">
        <v>120</v>
      </c>
      <c r="M55" s="21">
        <v>0.1</v>
      </c>
      <c r="N55" s="21">
        <v>0.1</v>
      </c>
      <c r="O55" s="21">
        <v>0.5</v>
      </c>
      <c r="P55" s="21">
        <v>0.5</v>
      </c>
      <c r="Q55" s="21">
        <v>0.03</v>
      </c>
      <c r="R55" s="21">
        <v>0.03</v>
      </c>
      <c r="S55" s="21">
        <v>2.6</v>
      </c>
      <c r="T55" s="3">
        <v>2.6</v>
      </c>
      <c r="U55" s="18" t="s">
        <v>116</v>
      </c>
      <c r="V55" s="21">
        <v>197.3</v>
      </c>
      <c r="W55" s="21">
        <v>197.3</v>
      </c>
      <c r="X55" s="21">
        <v>166.9</v>
      </c>
      <c r="Y55" s="21">
        <v>166.9</v>
      </c>
      <c r="Z55" s="21">
        <v>15.2</v>
      </c>
      <c r="AA55" s="21">
        <v>15.2</v>
      </c>
      <c r="AB55" s="21">
        <v>0.5</v>
      </c>
      <c r="AC55" s="21">
        <v>0.5</v>
      </c>
    </row>
    <row r="56" spans="1:29" ht="21" customHeight="1">
      <c r="A56" s="19">
        <v>300</v>
      </c>
      <c r="B56" s="18" t="s">
        <v>117</v>
      </c>
      <c r="C56" s="20">
        <v>65</v>
      </c>
      <c r="D56" s="20">
        <v>65</v>
      </c>
      <c r="E56" s="21">
        <v>21.67</v>
      </c>
      <c r="F56" s="21">
        <v>26</v>
      </c>
      <c r="G56" s="23">
        <v>13.33</v>
      </c>
      <c r="H56" s="21">
        <v>16</v>
      </c>
      <c r="I56" s="21">
        <v>0</v>
      </c>
      <c r="J56" s="21">
        <v>0</v>
      </c>
      <c r="K56" s="21">
        <v>206.67</v>
      </c>
      <c r="L56" s="21">
        <v>248</v>
      </c>
      <c r="M56" s="21">
        <v>0.04</v>
      </c>
      <c r="N56" s="21">
        <v>0.05</v>
      </c>
      <c r="O56" s="21">
        <v>0</v>
      </c>
      <c r="P56" s="21">
        <v>0</v>
      </c>
      <c r="Q56" s="21">
        <v>0.02</v>
      </c>
      <c r="R56" s="21">
        <v>0.03</v>
      </c>
      <c r="S56" s="21">
        <v>0.17</v>
      </c>
      <c r="T56" s="3">
        <v>0.2</v>
      </c>
      <c r="U56" s="18" t="s">
        <v>117</v>
      </c>
      <c r="V56" s="21">
        <v>40</v>
      </c>
      <c r="W56" s="21">
        <v>48</v>
      </c>
      <c r="X56" s="21">
        <v>143.33</v>
      </c>
      <c r="Y56" s="21">
        <v>172</v>
      </c>
      <c r="Z56" s="21">
        <v>18</v>
      </c>
      <c r="AA56" s="21">
        <v>21</v>
      </c>
      <c r="AB56" s="21">
        <v>1</v>
      </c>
      <c r="AC56" s="21">
        <v>1.2</v>
      </c>
    </row>
    <row r="57" spans="1:29" ht="29.25" customHeight="1">
      <c r="A57" s="19">
        <v>304</v>
      </c>
      <c r="B57" s="18" t="s">
        <v>44</v>
      </c>
      <c r="C57" s="20">
        <v>150</v>
      </c>
      <c r="D57" s="20">
        <v>150</v>
      </c>
      <c r="E57" s="21">
        <v>3.67</v>
      </c>
      <c r="F57" s="21">
        <v>4.89</v>
      </c>
      <c r="G57" s="21">
        <v>5.42</v>
      </c>
      <c r="H57" s="21">
        <v>7.23</v>
      </c>
      <c r="I57" s="21">
        <v>13.5</v>
      </c>
      <c r="J57" s="21">
        <v>18</v>
      </c>
      <c r="K57" s="21">
        <v>210.11</v>
      </c>
      <c r="L57" s="21">
        <v>280.125</v>
      </c>
      <c r="M57" s="21">
        <v>0.03</v>
      </c>
      <c r="N57" s="21">
        <v>0.04</v>
      </c>
      <c r="O57" s="21">
        <v>0.042</v>
      </c>
      <c r="P57" s="21">
        <v>0.056</v>
      </c>
      <c r="Q57" s="21">
        <v>0.25</v>
      </c>
      <c r="R57" s="21">
        <v>0.36</v>
      </c>
      <c r="S57" s="21">
        <v>0.6</v>
      </c>
      <c r="T57" s="3">
        <v>0.8</v>
      </c>
      <c r="U57" s="18" t="s">
        <v>44</v>
      </c>
      <c r="V57" s="21">
        <v>2.61</v>
      </c>
      <c r="W57" s="21">
        <v>3.48</v>
      </c>
      <c r="X57" s="21">
        <v>61.5</v>
      </c>
      <c r="Y57" s="21">
        <v>82</v>
      </c>
      <c r="Z57" s="21">
        <v>19.01</v>
      </c>
      <c r="AA57" s="21">
        <v>25.34</v>
      </c>
      <c r="AB57" s="21">
        <v>0.53</v>
      </c>
      <c r="AC57" s="21">
        <v>0.7</v>
      </c>
    </row>
    <row r="58" spans="1:29" ht="28.5" customHeight="1">
      <c r="A58" s="19">
        <v>349</v>
      </c>
      <c r="B58" s="18" t="s">
        <v>38</v>
      </c>
      <c r="C58" s="20">
        <v>200</v>
      </c>
      <c r="D58" s="20">
        <v>200</v>
      </c>
      <c r="E58" s="21">
        <v>0.6</v>
      </c>
      <c r="F58" s="21">
        <v>0.6</v>
      </c>
      <c r="G58" s="21">
        <v>0.3</v>
      </c>
      <c r="H58" s="21">
        <v>0.3</v>
      </c>
      <c r="I58" s="21">
        <v>37.12</v>
      </c>
      <c r="J58" s="21">
        <v>37.12</v>
      </c>
      <c r="K58" s="21">
        <v>196.38</v>
      </c>
      <c r="L58" s="21">
        <v>196.38</v>
      </c>
      <c r="M58" s="21">
        <v>0.02</v>
      </c>
      <c r="N58" s="21">
        <v>0.02</v>
      </c>
      <c r="O58" s="21">
        <v>20</v>
      </c>
      <c r="P58" s="21">
        <v>20</v>
      </c>
      <c r="Q58" s="21">
        <v>0</v>
      </c>
      <c r="R58" s="21">
        <v>0</v>
      </c>
      <c r="S58" s="21">
        <v>0.34</v>
      </c>
      <c r="T58" s="3">
        <v>0.34</v>
      </c>
      <c r="U58" s="18" t="s">
        <v>39</v>
      </c>
      <c r="V58" s="21">
        <v>49.5</v>
      </c>
      <c r="W58" s="21">
        <v>49.5</v>
      </c>
      <c r="X58" s="21">
        <v>46</v>
      </c>
      <c r="Y58" s="21">
        <v>46</v>
      </c>
      <c r="Z58" s="21">
        <v>32.03</v>
      </c>
      <c r="AA58" s="21">
        <v>32.03</v>
      </c>
      <c r="AB58" s="21">
        <v>0.96</v>
      </c>
      <c r="AC58" s="21">
        <v>0.96</v>
      </c>
    </row>
    <row r="59" spans="1:29" ht="36" customHeight="1">
      <c r="A59" s="19">
        <v>15</v>
      </c>
      <c r="B59" s="18" t="s">
        <v>47</v>
      </c>
      <c r="C59" s="20">
        <v>54</v>
      </c>
      <c r="D59" s="20">
        <v>50</v>
      </c>
      <c r="E59" s="21">
        <v>1.68</v>
      </c>
      <c r="F59" s="21">
        <v>1.68</v>
      </c>
      <c r="G59" s="21">
        <v>0.3</v>
      </c>
      <c r="H59" s="21">
        <v>0.3</v>
      </c>
      <c r="I59" s="21">
        <v>14.82</v>
      </c>
      <c r="J59" s="21">
        <v>14.82</v>
      </c>
      <c r="K59" s="21">
        <v>57</v>
      </c>
      <c r="L59" s="21">
        <v>57</v>
      </c>
      <c r="M59" s="21">
        <v>0.05</v>
      </c>
      <c r="N59" s="21">
        <v>0.05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3">
        <v>0</v>
      </c>
      <c r="U59" s="18" t="s">
        <v>47</v>
      </c>
      <c r="V59" s="21">
        <v>10.5</v>
      </c>
      <c r="W59" s="21">
        <v>10.5</v>
      </c>
      <c r="X59" s="21">
        <v>47.4</v>
      </c>
      <c r="Y59" s="21">
        <v>47.4</v>
      </c>
      <c r="Z59" s="21">
        <v>14.1</v>
      </c>
      <c r="AA59" s="21">
        <v>14.1</v>
      </c>
      <c r="AB59" s="21">
        <v>1.18</v>
      </c>
      <c r="AC59" s="21">
        <v>1.18</v>
      </c>
    </row>
    <row r="60" spans="1:29" ht="31.5" customHeight="1">
      <c r="A60" s="18"/>
      <c r="B60" s="19" t="s">
        <v>27</v>
      </c>
      <c r="C60" s="20"/>
      <c r="D60" s="20"/>
      <c r="E60" s="20">
        <f>SUM(E55:E59)</f>
        <v>29.92</v>
      </c>
      <c r="F60" s="20">
        <f>SUM(F55:F59)</f>
        <v>35.47</v>
      </c>
      <c r="G60" s="20">
        <f>SUM(G55:G59)</f>
        <v>25.65</v>
      </c>
      <c r="H60" s="20">
        <f>SUM(H55:H59)</f>
        <v>30.130000000000003</v>
      </c>
      <c r="I60" s="20">
        <f>SUM(I55:I59)</f>
        <v>93.44</v>
      </c>
      <c r="J60" s="20">
        <v>194.54</v>
      </c>
      <c r="K60" s="20">
        <f aca="true" t="shared" si="13" ref="K60:T60">SUM(K55:K59)</f>
        <v>790.16</v>
      </c>
      <c r="L60" s="20">
        <f t="shared" si="13"/>
        <v>901.505</v>
      </c>
      <c r="M60" s="20">
        <f t="shared" si="13"/>
        <v>0.24</v>
      </c>
      <c r="N60" s="20">
        <f t="shared" si="13"/>
        <v>0.26</v>
      </c>
      <c r="O60" s="20">
        <f t="shared" si="13"/>
        <v>20.542</v>
      </c>
      <c r="P60" s="20">
        <f t="shared" si="13"/>
        <v>20.556</v>
      </c>
      <c r="Q60" s="20">
        <f t="shared" si="13"/>
        <v>0.3</v>
      </c>
      <c r="R60" s="20">
        <f t="shared" si="13"/>
        <v>0.42</v>
      </c>
      <c r="S60" s="20">
        <f t="shared" si="13"/>
        <v>3.71</v>
      </c>
      <c r="T60" s="20">
        <f t="shared" si="13"/>
        <v>3.9400000000000004</v>
      </c>
      <c r="U60" s="19"/>
      <c r="V60" s="20">
        <f aca="true" t="shared" si="14" ref="V60:AC60">SUM(V55:V59)</f>
        <v>299.91</v>
      </c>
      <c r="W60" s="20">
        <f t="shared" si="14"/>
        <v>308.78</v>
      </c>
      <c r="X60" s="20">
        <f t="shared" si="14"/>
        <v>465.13</v>
      </c>
      <c r="Y60" s="20">
        <f t="shared" si="14"/>
        <v>514.3</v>
      </c>
      <c r="Z60" s="20">
        <f t="shared" si="14"/>
        <v>98.34</v>
      </c>
      <c r="AA60" s="20">
        <f t="shared" si="14"/>
        <v>107.67</v>
      </c>
      <c r="AB60" s="20">
        <f t="shared" si="14"/>
        <v>4.17</v>
      </c>
      <c r="AC60" s="20">
        <f t="shared" si="14"/>
        <v>4.54</v>
      </c>
    </row>
    <row r="61" spans="1:29" ht="32.25" customHeight="1">
      <c r="A61" s="18"/>
      <c r="B61" s="19" t="s">
        <v>48</v>
      </c>
      <c r="C61" s="20"/>
      <c r="D61" s="20"/>
      <c r="E61" s="20">
        <v>45.16</v>
      </c>
      <c r="F61" s="20">
        <v>50.71</v>
      </c>
      <c r="G61" s="20">
        <v>47.25</v>
      </c>
      <c r="H61" s="20">
        <v>51.73</v>
      </c>
      <c r="I61" s="20">
        <v>185.84</v>
      </c>
      <c r="J61" s="20">
        <v>286.94</v>
      </c>
      <c r="K61" s="20">
        <v>1279.52</v>
      </c>
      <c r="L61" s="20">
        <v>1456.59</v>
      </c>
      <c r="M61" s="20">
        <v>0.48</v>
      </c>
      <c r="N61" s="20">
        <v>0.5</v>
      </c>
      <c r="O61" s="20">
        <v>21.91</v>
      </c>
      <c r="P61" s="20">
        <v>21.93</v>
      </c>
      <c r="Q61" s="20">
        <v>1.26</v>
      </c>
      <c r="R61" s="20">
        <v>1.38</v>
      </c>
      <c r="S61" s="20">
        <v>5.11</v>
      </c>
      <c r="T61" s="20">
        <v>5.34</v>
      </c>
      <c r="U61" s="19"/>
      <c r="V61" s="20">
        <v>590.14</v>
      </c>
      <c r="W61" s="20">
        <v>599.01</v>
      </c>
      <c r="X61" s="20">
        <v>836.74</v>
      </c>
      <c r="Y61" s="20">
        <v>885.91</v>
      </c>
      <c r="Z61" s="20">
        <v>179.3</v>
      </c>
      <c r="AA61" s="20">
        <v>188.63</v>
      </c>
      <c r="AB61" s="20">
        <v>8.81</v>
      </c>
      <c r="AC61" s="20">
        <v>9.18</v>
      </c>
    </row>
    <row r="62" spans="1:29" ht="32.25" customHeight="1">
      <c r="A62" s="18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9"/>
      <c r="V62" s="20"/>
      <c r="W62" s="20"/>
      <c r="X62" s="20"/>
      <c r="Y62" s="20"/>
      <c r="Z62" s="20"/>
      <c r="AA62" s="20"/>
      <c r="AB62" s="20"/>
      <c r="AC62" s="20"/>
    </row>
    <row r="63" spans="1:29" ht="30" customHeight="1">
      <c r="A63" s="18"/>
      <c r="B63" s="19" t="s">
        <v>83</v>
      </c>
      <c r="C63" s="62"/>
      <c r="D63" s="62"/>
      <c r="E63" s="62"/>
      <c r="F63" s="62"/>
      <c r="G63" s="62"/>
      <c r="H63" s="62"/>
      <c r="I63" s="62">
        <f>SUM(I50:I59)</f>
        <v>243.71</v>
      </c>
      <c r="J63" s="62"/>
      <c r="K63" s="62">
        <f>SUM(K49:K59)</f>
        <v>1768.88</v>
      </c>
      <c r="L63" s="62"/>
      <c r="M63" s="62"/>
      <c r="N63" s="62"/>
      <c r="O63" s="62"/>
      <c r="P63" s="62"/>
      <c r="Q63" s="62"/>
      <c r="R63" s="62"/>
      <c r="S63" s="62"/>
      <c r="T63" s="21"/>
      <c r="U63" s="19" t="s">
        <v>83</v>
      </c>
      <c r="V63" s="21"/>
      <c r="W63" s="21"/>
      <c r="X63" s="21"/>
      <c r="Y63" s="21"/>
      <c r="Z63" s="21"/>
      <c r="AA63" s="21"/>
      <c r="AB63" s="21"/>
      <c r="AC63" s="21"/>
    </row>
    <row r="64" spans="1:29" ht="30" customHeight="1">
      <c r="A64" s="54">
        <v>390</v>
      </c>
      <c r="B64" s="18" t="s">
        <v>45</v>
      </c>
      <c r="C64" s="20">
        <v>200</v>
      </c>
      <c r="D64" s="20">
        <v>200</v>
      </c>
      <c r="E64" s="21">
        <v>6.2</v>
      </c>
      <c r="F64" s="21">
        <v>6.2</v>
      </c>
      <c r="G64" s="21">
        <v>4.05</v>
      </c>
      <c r="H64" s="21">
        <v>4.05</v>
      </c>
      <c r="I64" s="21">
        <v>33.37</v>
      </c>
      <c r="J64" s="21">
        <v>33.37</v>
      </c>
      <c r="K64" s="21">
        <v>194.01</v>
      </c>
      <c r="L64" s="21">
        <v>194.01</v>
      </c>
      <c r="M64" s="21">
        <v>0.04</v>
      </c>
      <c r="N64" s="21">
        <v>0.04</v>
      </c>
      <c r="O64" s="21">
        <v>1.7</v>
      </c>
      <c r="P64" s="21">
        <v>1.7</v>
      </c>
      <c r="Q64" s="21">
        <v>0.04</v>
      </c>
      <c r="R64" s="21">
        <v>0.04</v>
      </c>
      <c r="S64" s="21">
        <v>0.1</v>
      </c>
      <c r="T64" s="21">
        <v>0.1</v>
      </c>
      <c r="U64" s="18" t="s">
        <v>45</v>
      </c>
      <c r="V64" s="21">
        <v>132.64</v>
      </c>
      <c r="W64" s="21">
        <v>132.64</v>
      </c>
      <c r="X64" s="21">
        <v>109.74</v>
      </c>
      <c r="Y64" s="21">
        <v>109.74</v>
      </c>
      <c r="Z64" s="21">
        <v>17.07</v>
      </c>
      <c r="AA64" s="21">
        <v>42.2</v>
      </c>
      <c r="AB64" s="21">
        <v>2.2</v>
      </c>
      <c r="AC64" s="21">
        <v>2.2</v>
      </c>
    </row>
    <row r="65" spans="1:29" ht="33.75" customHeight="1">
      <c r="A65" s="19">
        <f aca="true" t="shared" si="15" ref="A65:AC65">A8</f>
        <v>379</v>
      </c>
      <c r="B65" s="18" t="str">
        <f t="shared" si="15"/>
        <v>Кофейный напиток</v>
      </c>
      <c r="C65" s="20">
        <f t="shared" si="15"/>
        <v>200</v>
      </c>
      <c r="D65" s="20">
        <f t="shared" si="15"/>
        <v>200</v>
      </c>
      <c r="E65" s="3">
        <f t="shared" si="15"/>
        <v>3.6</v>
      </c>
      <c r="F65" s="3">
        <f t="shared" si="15"/>
        <v>3.6</v>
      </c>
      <c r="G65" s="3">
        <f t="shared" si="15"/>
        <v>2.67</v>
      </c>
      <c r="H65" s="3">
        <f t="shared" si="15"/>
        <v>2.67</v>
      </c>
      <c r="I65" s="3">
        <f t="shared" si="15"/>
        <v>29.2</v>
      </c>
      <c r="J65" s="3">
        <f t="shared" si="15"/>
        <v>29.2</v>
      </c>
      <c r="K65" s="3">
        <f t="shared" si="15"/>
        <v>155.2</v>
      </c>
      <c r="L65" s="3">
        <f t="shared" si="15"/>
        <v>155.2</v>
      </c>
      <c r="M65" s="3">
        <f t="shared" si="15"/>
        <v>0.07</v>
      </c>
      <c r="N65" s="3">
        <f t="shared" si="15"/>
        <v>0.07</v>
      </c>
      <c r="O65" s="3">
        <f t="shared" si="15"/>
        <v>1.47</v>
      </c>
      <c r="P65" s="3">
        <f t="shared" si="15"/>
        <v>1.47</v>
      </c>
      <c r="Q65" s="3">
        <f t="shared" si="15"/>
        <v>0</v>
      </c>
      <c r="R65" s="3">
        <f t="shared" si="15"/>
        <v>0</v>
      </c>
      <c r="S65" s="3">
        <f t="shared" si="15"/>
        <v>0.02</v>
      </c>
      <c r="T65" s="7">
        <f t="shared" si="15"/>
        <v>0.02</v>
      </c>
      <c r="U65" s="18" t="str">
        <f t="shared" si="15"/>
        <v>Кофейный напиток</v>
      </c>
      <c r="V65" s="21">
        <f t="shared" si="15"/>
        <v>158.67</v>
      </c>
      <c r="W65" s="21">
        <f t="shared" si="15"/>
        <v>158.67</v>
      </c>
      <c r="X65" s="21">
        <f t="shared" si="15"/>
        <v>132</v>
      </c>
      <c r="Y65" s="21">
        <f t="shared" si="15"/>
        <v>132</v>
      </c>
      <c r="Z65" s="21">
        <f t="shared" si="15"/>
        <v>29.33</v>
      </c>
      <c r="AA65" s="21">
        <f t="shared" si="15"/>
        <v>29.33</v>
      </c>
      <c r="AB65" s="21">
        <f t="shared" si="15"/>
        <v>1.25</v>
      </c>
      <c r="AC65" s="21">
        <f t="shared" si="15"/>
        <v>1.25</v>
      </c>
    </row>
    <row r="66" spans="1:29" ht="27" customHeight="1">
      <c r="A66" s="53">
        <v>14</v>
      </c>
      <c r="B66" s="18" t="s">
        <v>25</v>
      </c>
      <c r="C66" s="4">
        <v>30</v>
      </c>
      <c r="D66" s="4">
        <v>36</v>
      </c>
      <c r="E66" s="3">
        <v>3.16</v>
      </c>
      <c r="F66" s="3">
        <v>3.16</v>
      </c>
      <c r="G66" s="3">
        <v>0.4</v>
      </c>
      <c r="H66" s="3">
        <v>0.4</v>
      </c>
      <c r="I66" s="3">
        <v>32</v>
      </c>
      <c r="J66" s="3">
        <v>32</v>
      </c>
      <c r="K66" s="3">
        <v>93.52</v>
      </c>
      <c r="L66" s="3">
        <v>93.52</v>
      </c>
      <c r="M66" s="3">
        <v>0.04</v>
      </c>
      <c r="N66" s="3">
        <v>0.04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7">
        <v>0</v>
      </c>
      <c r="U66" s="18" t="s">
        <v>25</v>
      </c>
      <c r="V66" s="21">
        <v>14.8</v>
      </c>
      <c r="W66" s="21">
        <v>14.8</v>
      </c>
      <c r="X66" s="21">
        <v>87.2</v>
      </c>
      <c r="Y66" s="21">
        <v>87.2</v>
      </c>
      <c r="Z66" s="21">
        <v>13.2</v>
      </c>
      <c r="AA66" s="21">
        <v>13.2</v>
      </c>
      <c r="AB66" s="21">
        <v>0.44</v>
      </c>
      <c r="AC66" s="21">
        <v>0.44</v>
      </c>
    </row>
    <row r="67" spans="1:29" ht="27" customHeight="1">
      <c r="A67" s="18"/>
      <c r="B67" s="42" t="s">
        <v>27</v>
      </c>
      <c r="C67" s="20"/>
      <c r="D67" s="20"/>
      <c r="E67" s="20">
        <f aca="true" t="shared" si="16" ref="E67:T67">SUM(E64:E66)</f>
        <v>12.96</v>
      </c>
      <c r="F67" s="20">
        <f t="shared" si="16"/>
        <v>12.96</v>
      </c>
      <c r="G67" s="20">
        <f t="shared" si="16"/>
        <v>7.12</v>
      </c>
      <c r="H67" s="20">
        <f t="shared" si="16"/>
        <v>7.12</v>
      </c>
      <c r="I67" s="20">
        <f t="shared" si="16"/>
        <v>94.57</v>
      </c>
      <c r="J67" s="20">
        <f t="shared" si="16"/>
        <v>94.57</v>
      </c>
      <c r="K67" s="20">
        <f t="shared" si="16"/>
        <v>442.72999999999996</v>
      </c>
      <c r="L67" s="20">
        <f t="shared" si="16"/>
        <v>442.72999999999996</v>
      </c>
      <c r="M67" s="20">
        <f t="shared" si="16"/>
        <v>0.15000000000000002</v>
      </c>
      <c r="N67" s="20">
        <f t="shared" si="16"/>
        <v>0.15000000000000002</v>
      </c>
      <c r="O67" s="20">
        <f t="shared" si="16"/>
        <v>3.17</v>
      </c>
      <c r="P67" s="20">
        <f t="shared" si="16"/>
        <v>3.17</v>
      </c>
      <c r="Q67" s="20">
        <f t="shared" si="16"/>
        <v>0.04</v>
      </c>
      <c r="R67" s="20">
        <f t="shared" si="16"/>
        <v>0.04</v>
      </c>
      <c r="S67" s="20">
        <f t="shared" si="16"/>
        <v>0.12000000000000001</v>
      </c>
      <c r="T67" s="19">
        <f t="shared" si="16"/>
        <v>0.12000000000000001</v>
      </c>
      <c r="U67" s="43"/>
      <c r="V67" s="20">
        <f aca="true" t="shared" si="17" ref="V67:AC67">SUM(V64:V66)</f>
        <v>306.10999999999996</v>
      </c>
      <c r="W67" s="20">
        <f t="shared" si="17"/>
        <v>306.10999999999996</v>
      </c>
      <c r="X67" s="20">
        <f t="shared" si="17"/>
        <v>328.94</v>
      </c>
      <c r="Y67" s="20">
        <f t="shared" si="17"/>
        <v>328.94</v>
      </c>
      <c r="Z67" s="20">
        <f t="shared" si="17"/>
        <v>59.599999999999994</v>
      </c>
      <c r="AA67" s="20">
        <f t="shared" si="17"/>
        <v>84.73</v>
      </c>
      <c r="AB67" s="20">
        <f t="shared" si="17"/>
        <v>3.89</v>
      </c>
      <c r="AC67" s="20">
        <f t="shared" si="17"/>
        <v>3.89</v>
      </c>
    </row>
    <row r="68" spans="2:29" ht="27" customHeight="1">
      <c r="B68" s="4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19"/>
      <c r="U68" s="43"/>
      <c r="V68" s="20"/>
      <c r="W68" s="20"/>
      <c r="X68" s="20"/>
      <c r="Y68" s="20"/>
      <c r="Z68" s="20"/>
      <c r="AA68" s="20"/>
      <c r="AB68" s="20"/>
      <c r="AC68" s="20"/>
    </row>
    <row r="69" spans="2:29" ht="25.5" customHeight="1">
      <c r="B69" s="20" t="s">
        <v>78</v>
      </c>
      <c r="C69" s="20"/>
      <c r="D69" s="2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7"/>
      <c r="U69" s="20" t="s">
        <v>78</v>
      </c>
      <c r="V69" s="21"/>
      <c r="W69" s="21"/>
      <c r="X69" s="21"/>
      <c r="Y69" s="21"/>
      <c r="Z69" s="21"/>
      <c r="AA69" s="21"/>
      <c r="AB69" s="21"/>
      <c r="AC69" s="21"/>
    </row>
    <row r="70" spans="1:29" ht="25.5">
      <c r="A70" s="19">
        <v>101</v>
      </c>
      <c r="B70" s="18" t="s">
        <v>53</v>
      </c>
      <c r="C70" s="20">
        <v>250</v>
      </c>
      <c r="D70" s="20">
        <v>250</v>
      </c>
      <c r="E70" s="3">
        <v>2.7</v>
      </c>
      <c r="F70" s="3">
        <v>2.7</v>
      </c>
      <c r="G70" s="3">
        <v>2.78</v>
      </c>
      <c r="H70" s="3">
        <v>2.78</v>
      </c>
      <c r="I70" s="3">
        <v>14.58</v>
      </c>
      <c r="J70" s="3">
        <v>14.58</v>
      </c>
      <c r="K70" s="3">
        <v>90.68</v>
      </c>
      <c r="L70" s="3">
        <v>90.68</v>
      </c>
      <c r="M70" s="3">
        <v>0.06</v>
      </c>
      <c r="N70" s="3">
        <v>0.06</v>
      </c>
      <c r="O70" s="3">
        <v>8.5</v>
      </c>
      <c r="P70" s="3">
        <v>8.5</v>
      </c>
      <c r="Q70" s="3">
        <v>0</v>
      </c>
      <c r="R70" s="3">
        <v>0</v>
      </c>
      <c r="S70" s="3">
        <v>0</v>
      </c>
      <c r="T70" s="7">
        <v>0</v>
      </c>
      <c r="U70" s="18" t="s">
        <v>53</v>
      </c>
      <c r="V70" s="21">
        <v>49.25</v>
      </c>
      <c r="W70" s="21">
        <v>49.25</v>
      </c>
      <c r="X70" s="21">
        <v>222.5</v>
      </c>
      <c r="Y70" s="21">
        <v>222.5</v>
      </c>
      <c r="Z70" s="21">
        <v>26.5</v>
      </c>
      <c r="AA70" s="21">
        <v>26.5</v>
      </c>
      <c r="AB70" s="21">
        <v>0.78</v>
      </c>
      <c r="AC70" s="21">
        <v>0.78</v>
      </c>
    </row>
    <row r="71" spans="1:29" ht="34.5" customHeight="1">
      <c r="A71" s="19">
        <v>436</v>
      </c>
      <c r="B71" s="18" t="s">
        <v>126</v>
      </c>
      <c r="C71" s="20">
        <v>175</v>
      </c>
      <c r="D71" s="20">
        <v>200</v>
      </c>
      <c r="E71" s="3">
        <v>16.2</v>
      </c>
      <c r="F71" s="3">
        <v>18.5</v>
      </c>
      <c r="G71" s="3">
        <v>18.09</v>
      </c>
      <c r="H71" s="3">
        <v>20.67</v>
      </c>
      <c r="I71" s="3">
        <v>7.36</v>
      </c>
      <c r="J71" s="3">
        <v>8.4</v>
      </c>
      <c r="K71" s="3">
        <v>295</v>
      </c>
      <c r="L71" s="3">
        <v>337.14</v>
      </c>
      <c r="M71" s="3">
        <v>0.15</v>
      </c>
      <c r="N71" s="3">
        <v>0.18</v>
      </c>
      <c r="O71" s="3">
        <v>5.16</v>
      </c>
      <c r="P71" s="3">
        <v>5.8</v>
      </c>
      <c r="Q71" s="3">
        <v>0</v>
      </c>
      <c r="R71" s="3">
        <v>0</v>
      </c>
      <c r="S71" s="3">
        <v>2.5</v>
      </c>
      <c r="T71" s="3">
        <v>2.8</v>
      </c>
      <c r="U71" s="18" t="s">
        <v>127</v>
      </c>
      <c r="V71" s="21">
        <v>30.5</v>
      </c>
      <c r="W71" s="21">
        <v>34.86</v>
      </c>
      <c r="X71" s="21">
        <v>205.75</v>
      </c>
      <c r="Y71" s="21">
        <v>205.75</v>
      </c>
      <c r="Z71" s="21">
        <v>42.48</v>
      </c>
      <c r="AA71" s="21">
        <v>42.48</v>
      </c>
      <c r="AB71" s="21">
        <v>3.86</v>
      </c>
      <c r="AC71" s="21">
        <v>3.86</v>
      </c>
    </row>
    <row r="72" spans="1:29" ht="24.75" customHeight="1">
      <c r="A72" s="19">
        <v>259</v>
      </c>
      <c r="B72" s="18" t="s">
        <v>41</v>
      </c>
      <c r="C72" s="20">
        <v>200</v>
      </c>
      <c r="D72" s="20">
        <v>200</v>
      </c>
      <c r="E72" s="3">
        <v>0.16</v>
      </c>
      <c r="F72" s="3">
        <v>0.16</v>
      </c>
      <c r="G72" s="3">
        <v>0.08</v>
      </c>
      <c r="H72" s="3">
        <v>0.08</v>
      </c>
      <c r="I72" s="3">
        <v>21.52</v>
      </c>
      <c r="J72" s="3">
        <v>21.52</v>
      </c>
      <c r="K72" s="3">
        <v>162</v>
      </c>
      <c r="L72" s="3">
        <v>162</v>
      </c>
      <c r="M72" s="3">
        <v>0.2</v>
      </c>
      <c r="N72" s="3">
        <v>0.2</v>
      </c>
      <c r="O72" s="3">
        <v>24</v>
      </c>
      <c r="P72" s="3">
        <v>24</v>
      </c>
      <c r="Q72" s="3">
        <v>0</v>
      </c>
      <c r="R72" s="3">
        <v>0</v>
      </c>
      <c r="S72" s="3">
        <v>0.2</v>
      </c>
      <c r="T72" s="7">
        <v>0.2</v>
      </c>
      <c r="U72" s="18" t="s">
        <v>41</v>
      </c>
      <c r="V72" s="21">
        <v>8.2</v>
      </c>
      <c r="W72" s="21">
        <v>8.2</v>
      </c>
      <c r="X72" s="21">
        <v>9</v>
      </c>
      <c r="Y72" s="21">
        <v>9</v>
      </c>
      <c r="Z72" s="21">
        <v>4.4</v>
      </c>
      <c r="AA72" s="21">
        <v>4.4</v>
      </c>
      <c r="AB72" s="21">
        <v>0.14</v>
      </c>
      <c r="AC72" s="21">
        <v>0.14</v>
      </c>
    </row>
    <row r="73" spans="1:29" ht="25.5">
      <c r="A73" s="19">
        <v>15</v>
      </c>
      <c r="B73" s="18" t="s">
        <v>47</v>
      </c>
      <c r="C73" s="20">
        <v>54</v>
      </c>
      <c r="D73" s="20">
        <v>50</v>
      </c>
      <c r="E73" s="3">
        <v>1.68</v>
      </c>
      <c r="F73" s="3">
        <v>1.68</v>
      </c>
      <c r="G73" s="3">
        <v>0.3</v>
      </c>
      <c r="H73" s="3">
        <v>0.3</v>
      </c>
      <c r="I73" s="3">
        <v>14.82</v>
      </c>
      <c r="J73" s="3">
        <v>14.82</v>
      </c>
      <c r="K73" s="3">
        <v>57</v>
      </c>
      <c r="L73" s="3">
        <v>57</v>
      </c>
      <c r="M73" s="3">
        <v>0.05</v>
      </c>
      <c r="N73" s="3">
        <v>0.05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7">
        <v>0</v>
      </c>
      <c r="U73" s="18" t="s">
        <v>47</v>
      </c>
      <c r="V73" s="21">
        <v>10.5</v>
      </c>
      <c r="W73" s="21">
        <v>10.5</v>
      </c>
      <c r="X73" s="21">
        <v>47.4</v>
      </c>
      <c r="Y73" s="21">
        <v>47.4</v>
      </c>
      <c r="Z73" s="21">
        <v>14.1</v>
      </c>
      <c r="AA73" s="21">
        <v>14.1</v>
      </c>
      <c r="AB73" s="21">
        <v>1.18</v>
      </c>
      <c r="AC73" s="21">
        <v>1.18</v>
      </c>
    </row>
    <row r="74" spans="1:29" ht="22.5" customHeight="1">
      <c r="A74" s="18"/>
      <c r="B74" s="42" t="s">
        <v>27</v>
      </c>
      <c r="C74" s="20"/>
      <c r="D74" s="20"/>
      <c r="E74" s="20">
        <f aca="true" t="shared" si="18" ref="E74:T74">SUM(E70:E73)</f>
        <v>20.74</v>
      </c>
      <c r="F74" s="20">
        <f t="shared" si="18"/>
        <v>23.04</v>
      </c>
      <c r="G74" s="20">
        <f t="shared" si="18"/>
        <v>21.25</v>
      </c>
      <c r="H74" s="20">
        <f t="shared" si="18"/>
        <v>23.830000000000002</v>
      </c>
      <c r="I74" s="20">
        <f t="shared" si="18"/>
        <v>58.28</v>
      </c>
      <c r="J74" s="20">
        <f t="shared" si="18"/>
        <v>59.32</v>
      </c>
      <c r="K74" s="20">
        <f t="shared" si="18"/>
        <v>604.6800000000001</v>
      </c>
      <c r="L74" s="20">
        <f t="shared" si="18"/>
        <v>646.8199999999999</v>
      </c>
      <c r="M74" s="20">
        <f t="shared" si="18"/>
        <v>0.46</v>
      </c>
      <c r="N74" s="20">
        <f t="shared" si="18"/>
        <v>0.49</v>
      </c>
      <c r="O74" s="20">
        <f t="shared" si="18"/>
        <v>37.66</v>
      </c>
      <c r="P74" s="20">
        <f t="shared" si="18"/>
        <v>38.3</v>
      </c>
      <c r="Q74" s="20">
        <f t="shared" si="18"/>
        <v>0</v>
      </c>
      <c r="R74" s="20">
        <f t="shared" si="18"/>
        <v>0</v>
      </c>
      <c r="S74" s="20">
        <f t="shared" si="18"/>
        <v>2.7</v>
      </c>
      <c r="T74" s="19">
        <f t="shared" si="18"/>
        <v>3</v>
      </c>
      <c r="U74" s="19" t="s">
        <v>27</v>
      </c>
      <c r="V74" s="20">
        <f aca="true" t="shared" si="19" ref="V74:AC74">SUM(V70:V73)</f>
        <v>98.45</v>
      </c>
      <c r="W74" s="20">
        <f t="shared" si="19"/>
        <v>102.81</v>
      </c>
      <c r="X74" s="20">
        <f t="shared" si="19"/>
        <v>484.65</v>
      </c>
      <c r="Y74" s="20">
        <f t="shared" si="19"/>
        <v>484.65</v>
      </c>
      <c r="Z74" s="20">
        <f t="shared" si="19"/>
        <v>87.47999999999999</v>
      </c>
      <c r="AA74" s="20">
        <f t="shared" si="19"/>
        <v>87.47999999999999</v>
      </c>
      <c r="AB74" s="20">
        <f t="shared" si="19"/>
        <v>5.959999999999999</v>
      </c>
      <c r="AC74" s="20">
        <f t="shared" si="19"/>
        <v>5.959999999999999</v>
      </c>
    </row>
    <row r="75" spans="1:29" ht="26.25" customHeight="1">
      <c r="A75" s="19"/>
      <c r="B75" s="42" t="s">
        <v>48</v>
      </c>
      <c r="C75" s="20"/>
      <c r="D75" s="20"/>
      <c r="E75" s="20">
        <v>34.34</v>
      </c>
      <c r="F75" s="20">
        <v>36.1</v>
      </c>
      <c r="G75" s="20">
        <v>35.57</v>
      </c>
      <c r="H75" s="20">
        <v>38.15</v>
      </c>
      <c r="I75" s="20">
        <v>152.85</v>
      </c>
      <c r="J75" s="20">
        <v>153.89</v>
      </c>
      <c r="K75" s="20">
        <v>1113.13</v>
      </c>
      <c r="L75" s="20">
        <v>1155.27</v>
      </c>
      <c r="M75" s="20">
        <v>0.61</v>
      </c>
      <c r="N75" s="20">
        <v>0.64</v>
      </c>
      <c r="O75" s="20">
        <v>40.83</v>
      </c>
      <c r="P75" s="20">
        <v>41.47</v>
      </c>
      <c r="Q75" s="20">
        <v>0.08</v>
      </c>
      <c r="R75" s="20">
        <v>0.08</v>
      </c>
      <c r="S75" s="20">
        <v>3</v>
      </c>
      <c r="T75" s="19">
        <v>3.22</v>
      </c>
      <c r="U75" s="19"/>
      <c r="V75" s="20">
        <v>406.96</v>
      </c>
      <c r="W75" s="20">
        <v>411.32</v>
      </c>
      <c r="X75" s="20">
        <v>816.59</v>
      </c>
      <c r="Y75" s="20">
        <v>816.59</v>
      </c>
      <c r="Z75" s="20">
        <v>147.08</v>
      </c>
      <c r="AA75" s="20">
        <v>172.21</v>
      </c>
      <c r="AB75" s="20">
        <v>9.85</v>
      </c>
      <c r="AC75" s="20">
        <v>10.1</v>
      </c>
    </row>
    <row r="76" spans="1:29" ht="26.25" customHeight="1">
      <c r="A76" s="19"/>
      <c r="B76" s="49"/>
      <c r="C76" s="47"/>
      <c r="D76" s="47"/>
      <c r="E76" s="47"/>
      <c r="F76" s="47"/>
      <c r="G76" s="48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19"/>
      <c r="U76" s="50"/>
      <c r="V76" s="47"/>
      <c r="W76" s="47"/>
      <c r="X76" s="47"/>
      <c r="Y76" s="47"/>
      <c r="Z76" s="48"/>
      <c r="AA76" s="20"/>
      <c r="AB76" s="20"/>
      <c r="AC76" s="20"/>
    </row>
    <row r="77" spans="1:29" ht="47.25" customHeight="1">
      <c r="A77" s="18"/>
      <c r="B77" s="56" t="s">
        <v>90</v>
      </c>
      <c r="C77" s="57"/>
      <c r="D77" s="57"/>
      <c r="E77" s="57"/>
      <c r="F77" s="57"/>
      <c r="G77" s="58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56" t="s">
        <v>90</v>
      </c>
      <c r="V77" s="57"/>
      <c r="W77" s="57"/>
      <c r="X77" s="57"/>
      <c r="Y77" s="57"/>
      <c r="Z77" s="58"/>
      <c r="AA77" s="21"/>
      <c r="AB77" s="21"/>
      <c r="AC77" s="21"/>
    </row>
    <row r="78" spans="1:29" ht="34.5" customHeight="1">
      <c r="A78" s="18"/>
      <c r="B78" s="19" t="s">
        <v>84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19" t="s">
        <v>84</v>
      </c>
      <c r="V78" s="21"/>
      <c r="W78" s="21"/>
      <c r="X78" s="21"/>
      <c r="Y78" s="21"/>
      <c r="Z78" s="21"/>
      <c r="AA78" s="21"/>
      <c r="AB78" s="21"/>
      <c r="AC78" s="21"/>
    </row>
    <row r="79" spans="1:29" ht="33" customHeight="1">
      <c r="A79" s="18"/>
      <c r="B79" s="18" t="s">
        <v>42</v>
      </c>
      <c r="C79" s="21">
        <v>40</v>
      </c>
      <c r="D79" s="21">
        <v>40</v>
      </c>
      <c r="E79" s="21">
        <v>5.08</v>
      </c>
      <c r="F79" s="21">
        <v>5.08</v>
      </c>
      <c r="G79" s="21">
        <v>4.6</v>
      </c>
      <c r="H79" s="21">
        <v>4.6</v>
      </c>
      <c r="I79" s="21" t="s">
        <v>98</v>
      </c>
      <c r="J79" s="21">
        <v>0.28</v>
      </c>
      <c r="K79" s="21">
        <v>62.8</v>
      </c>
      <c r="L79" s="21">
        <v>62.8</v>
      </c>
      <c r="M79" s="21">
        <v>0.03</v>
      </c>
      <c r="N79" s="21" t="s">
        <v>99</v>
      </c>
      <c r="O79" s="21">
        <v>0</v>
      </c>
      <c r="P79" s="21">
        <v>0</v>
      </c>
      <c r="Q79" s="21" t="s">
        <v>100</v>
      </c>
      <c r="R79" s="21">
        <v>0.1</v>
      </c>
      <c r="S79" s="21">
        <v>0.24</v>
      </c>
      <c r="T79" s="21" t="s">
        <v>101</v>
      </c>
      <c r="U79" s="18" t="s">
        <v>42</v>
      </c>
      <c r="V79" s="21">
        <v>22</v>
      </c>
      <c r="W79" s="21">
        <v>22</v>
      </c>
      <c r="X79" s="21">
        <v>76.8</v>
      </c>
      <c r="Y79" s="21">
        <v>76.8</v>
      </c>
      <c r="Z79" s="21">
        <v>4.8</v>
      </c>
      <c r="AA79" s="21">
        <v>4.8</v>
      </c>
      <c r="AB79" s="21">
        <v>1</v>
      </c>
      <c r="AC79" s="21">
        <v>1</v>
      </c>
    </row>
    <row r="80" spans="1:29" ht="33" customHeight="1">
      <c r="A80" s="19">
        <v>376</v>
      </c>
      <c r="B80" s="18" t="s">
        <v>96</v>
      </c>
      <c r="C80" s="20">
        <v>200</v>
      </c>
      <c r="D80" s="20">
        <v>200</v>
      </c>
      <c r="E80" s="21" t="s">
        <v>102</v>
      </c>
      <c r="F80" s="21">
        <v>0.53</v>
      </c>
      <c r="G80" s="21">
        <v>0</v>
      </c>
      <c r="H80" s="21">
        <v>0</v>
      </c>
      <c r="I80" s="21">
        <v>9.47</v>
      </c>
      <c r="J80" s="21">
        <v>9.47</v>
      </c>
      <c r="K80" s="21">
        <v>40</v>
      </c>
      <c r="L80" s="21">
        <v>40</v>
      </c>
      <c r="M80" s="21">
        <v>0</v>
      </c>
      <c r="N80" s="21">
        <v>0</v>
      </c>
      <c r="O80" s="21">
        <v>0.27</v>
      </c>
      <c r="P80" s="21">
        <v>0.27</v>
      </c>
      <c r="Q80" s="21">
        <v>0</v>
      </c>
      <c r="R80" s="21">
        <v>0</v>
      </c>
      <c r="S80" s="21">
        <v>0</v>
      </c>
      <c r="T80" s="21">
        <v>0</v>
      </c>
      <c r="U80" s="18" t="s">
        <v>96</v>
      </c>
      <c r="V80" s="21">
        <v>13.6</v>
      </c>
      <c r="W80" s="21">
        <v>13.6</v>
      </c>
      <c r="X80" s="21">
        <v>22.13</v>
      </c>
      <c r="Y80" s="21">
        <v>22.13</v>
      </c>
      <c r="Z80" s="21">
        <v>11.73</v>
      </c>
      <c r="AA80" s="21">
        <v>11.73</v>
      </c>
      <c r="AB80" s="21">
        <v>2.13</v>
      </c>
      <c r="AC80" s="21">
        <v>2.13</v>
      </c>
    </row>
    <row r="81" spans="1:29" ht="33.75" customHeight="1">
      <c r="A81" s="19">
        <v>309</v>
      </c>
      <c r="B81" s="18" t="s">
        <v>43</v>
      </c>
      <c r="C81" s="20">
        <v>150</v>
      </c>
      <c r="D81" s="20">
        <v>150</v>
      </c>
      <c r="E81" s="3">
        <v>5.51</v>
      </c>
      <c r="F81" s="3">
        <v>7.3</v>
      </c>
      <c r="G81" s="3">
        <v>7.5</v>
      </c>
      <c r="H81" s="3">
        <f>$AA$65</f>
        <v>29.33</v>
      </c>
      <c r="I81" s="3">
        <v>42</v>
      </c>
      <c r="J81" s="3">
        <v>56</v>
      </c>
      <c r="K81" s="3">
        <v>201.9</v>
      </c>
      <c r="L81" s="3">
        <v>269.2</v>
      </c>
      <c r="M81" s="3">
        <v>0.06</v>
      </c>
      <c r="N81" s="3">
        <v>0.08</v>
      </c>
      <c r="O81" s="3">
        <v>0</v>
      </c>
      <c r="P81" s="3">
        <v>0</v>
      </c>
      <c r="Q81" s="3">
        <v>0</v>
      </c>
      <c r="R81" s="3">
        <v>0</v>
      </c>
      <c r="S81" s="3">
        <v>1.95</v>
      </c>
      <c r="T81" s="7">
        <v>2.6</v>
      </c>
      <c r="U81" s="18" t="str">
        <f>$B$81</f>
        <v>Макаронные изделия отварные</v>
      </c>
      <c r="V81" s="21">
        <v>12</v>
      </c>
      <c r="W81" s="21">
        <v>16</v>
      </c>
      <c r="X81" s="21">
        <v>34.5</v>
      </c>
      <c r="Y81" s="21">
        <v>46</v>
      </c>
      <c r="Z81" s="21">
        <v>7.5</v>
      </c>
      <c r="AA81" s="21">
        <v>10</v>
      </c>
      <c r="AB81" s="21">
        <v>0.75</v>
      </c>
      <c r="AC81" s="21">
        <v>1</v>
      </c>
    </row>
    <row r="82" spans="1:29" ht="33" customHeight="1">
      <c r="A82" s="19">
        <v>14</v>
      </c>
      <c r="B82" s="18" t="s">
        <v>25</v>
      </c>
      <c r="C82" s="4">
        <v>30</v>
      </c>
      <c r="D82" s="4">
        <v>36</v>
      </c>
      <c r="E82" s="3">
        <v>3.16</v>
      </c>
      <c r="F82" s="3">
        <v>3.16</v>
      </c>
      <c r="G82" s="3">
        <v>0.4</v>
      </c>
      <c r="H82" s="3">
        <v>0.4</v>
      </c>
      <c r="I82" s="3">
        <v>32</v>
      </c>
      <c r="J82" s="3">
        <v>32</v>
      </c>
      <c r="K82" s="3">
        <v>93.52</v>
      </c>
      <c r="L82" s="3">
        <v>93.52</v>
      </c>
      <c r="M82" s="3">
        <v>0.04</v>
      </c>
      <c r="N82" s="3">
        <v>0.04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7">
        <v>0</v>
      </c>
      <c r="U82" s="18" t="s">
        <v>25</v>
      </c>
      <c r="V82" s="21">
        <v>14.8</v>
      </c>
      <c r="W82" s="21">
        <v>14.8</v>
      </c>
      <c r="X82" s="21">
        <v>87.2</v>
      </c>
      <c r="Y82" s="21">
        <v>87.2</v>
      </c>
      <c r="Z82" s="21">
        <v>13.2</v>
      </c>
      <c r="AA82" s="21">
        <v>13.2</v>
      </c>
      <c r="AB82" s="21">
        <v>0.44</v>
      </c>
      <c r="AC82" s="21">
        <v>0.44</v>
      </c>
    </row>
    <row r="83" spans="1:29" ht="24.75" customHeight="1">
      <c r="A83" s="18"/>
      <c r="B83" s="42" t="s">
        <v>27</v>
      </c>
      <c r="C83" s="20"/>
      <c r="D83" s="20"/>
      <c r="E83" s="20">
        <v>14.28</v>
      </c>
      <c r="F83" s="20">
        <f aca="true" t="shared" si="20" ref="F83:T83">SUM(F79:F82)</f>
        <v>16.07</v>
      </c>
      <c r="G83" s="20">
        <f t="shared" si="20"/>
        <v>12.5</v>
      </c>
      <c r="H83" s="20">
        <f t="shared" si="20"/>
        <v>34.33</v>
      </c>
      <c r="I83" s="20">
        <f t="shared" si="20"/>
        <v>83.47</v>
      </c>
      <c r="J83" s="20">
        <f t="shared" si="20"/>
        <v>97.75</v>
      </c>
      <c r="K83" s="20">
        <f t="shared" si="20"/>
        <v>398.21999999999997</v>
      </c>
      <c r="L83" s="20">
        <f t="shared" si="20"/>
        <v>465.52</v>
      </c>
      <c r="M83" s="20">
        <f t="shared" si="20"/>
        <v>0.13</v>
      </c>
      <c r="N83" s="20">
        <f t="shared" si="20"/>
        <v>0.12</v>
      </c>
      <c r="O83" s="20">
        <f t="shared" si="20"/>
        <v>0.27</v>
      </c>
      <c r="P83" s="20">
        <f t="shared" si="20"/>
        <v>0.27</v>
      </c>
      <c r="Q83" s="20">
        <f t="shared" si="20"/>
        <v>0</v>
      </c>
      <c r="R83" s="20">
        <f t="shared" si="20"/>
        <v>0.1</v>
      </c>
      <c r="S83" s="20">
        <f t="shared" si="20"/>
        <v>2.19</v>
      </c>
      <c r="T83" s="19">
        <f t="shared" si="20"/>
        <v>2.6</v>
      </c>
      <c r="U83" s="43"/>
      <c r="V83" s="20">
        <f aca="true" t="shared" si="21" ref="V83:AC83">SUM(V79:V82)</f>
        <v>62.400000000000006</v>
      </c>
      <c r="W83" s="20">
        <f t="shared" si="21"/>
        <v>66.4</v>
      </c>
      <c r="X83" s="20">
        <f t="shared" si="21"/>
        <v>220.63</v>
      </c>
      <c r="Y83" s="20">
        <f t="shared" si="21"/>
        <v>232.13</v>
      </c>
      <c r="Z83" s="20">
        <f t="shared" si="21"/>
        <v>37.230000000000004</v>
      </c>
      <c r="AA83" s="20">
        <f t="shared" si="21"/>
        <v>39.730000000000004</v>
      </c>
      <c r="AB83" s="20">
        <f t="shared" si="21"/>
        <v>4.32</v>
      </c>
      <c r="AC83" s="20">
        <f t="shared" si="21"/>
        <v>4.57</v>
      </c>
    </row>
    <row r="84" spans="1:29" ht="24.75" customHeight="1">
      <c r="A84" s="18"/>
      <c r="B84" s="4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19"/>
      <c r="U84" s="43"/>
      <c r="V84" s="20"/>
      <c r="W84" s="20"/>
      <c r="X84" s="20"/>
      <c r="Y84" s="20"/>
      <c r="Z84" s="20"/>
      <c r="AA84" s="20"/>
      <c r="AB84" s="20"/>
      <c r="AC84" s="20"/>
    </row>
    <row r="85" spans="1:29" ht="26.25" customHeight="1">
      <c r="A85" s="18"/>
      <c r="B85" s="20" t="s">
        <v>78</v>
      </c>
      <c r="C85" s="20"/>
      <c r="D85" s="2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20" t="s">
        <v>26</v>
      </c>
      <c r="V85" s="21"/>
      <c r="W85" s="21"/>
      <c r="X85" s="21"/>
      <c r="Y85" s="21"/>
      <c r="Z85" s="21"/>
      <c r="AA85" s="21"/>
      <c r="AB85" s="21"/>
      <c r="AC85" s="21"/>
    </row>
    <row r="86" spans="1:29" ht="25.5" customHeight="1">
      <c r="A86" s="19">
        <f>'[1]Лист1'!$A$117</f>
        <v>102</v>
      </c>
      <c r="B86" s="18" t="str">
        <f>'[1]Лист1'!$B$117</f>
        <v>Суп картофельный с  горохом </v>
      </c>
      <c r="C86" s="20">
        <v>250</v>
      </c>
      <c r="D86" s="20">
        <v>250</v>
      </c>
      <c r="E86" s="3">
        <f>'[1]Лист1'!$E$117</f>
        <v>5.49</v>
      </c>
      <c r="F86" s="3">
        <f>'[1]Лист1'!$E$117</f>
        <v>5.49</v>
      </c>
      <c r="G86" s="3">
        <f>'[1]Лист1'!$G$117</f>
        <v>5.27</v>
      </c>
      <c r="H86" s="3">
        <f>'[1]Лист1'!$G$117</f>
        <v>5.27</v>
      </c>
      <c r="I86" s="17">
        <f>'[1]Лист1'!$I$117</f>
        <v>16.53</v>
      </c>
      <c r="J86" s="17">
        <f>'[1]Лист1'!$I$117</f>
        <v>16.53</v>
      </c>
      <c r="K86" s="3">
        <f>'[1]Лист1'!$K$117</f>
        <v>148.25</v>
      </c>
      <c r="L86" s="3">
        <f>'[1]Лист1'!$K$117</f>
        <v>148.25</v>
      </c>
      <c r="M86" s="3">
        <f>'[1]Лист1'!$M$117</f>
        <v>0.2</v>
      </c>
      <c r="N86" s="3">
        <f>'[1]Лист1'!$M$117</f>
        <v>0.2</v>
      </c>
      <c r="O86" s="3">
        <f>'[1]Лист1'!$O$117</f>
        <v>6.85</v>
      </c>
      <c r="P86" s="3">
        <f>'[1]Лист1'!$O$117</f>
        <v>6.85</v>
      </c>
      <c r="Q86" s="3">
        <f>'[1]Лист1'!$Q$117</f>
        <v>0.04</v>
      </c>
      <c r="R86" s="3">
        <f>'[1]Лист1'!$Q$117</f>
        <v>0.04</v>
      </c>
      <c r="S86" s="3">
        <f>'[1]Лист1'!$S$117</f>
        <v>0.1</v>
      </c>
      <c r="T86" s="7">
        <f>'[1]Лист1'!$S$117</f>
        <v>0.1</v>
      </c>
      <c r="U86" s="18" t="str">
        <f>$B$86</f>
        <v>Суп картофельный с  горохом </v>
      </c>
      <c r="V86" s="21">
        <f>'[1]Лист1'!$V$117</f>
        <v>42.6</v>
      </c>
      <c r="W86" s="21">
        <f>'[1]Лист1'!$V$117</f>
        <v>42.6</v>
      </c>
      <c r="X86" s="21">
        <f>'[1]Лист1'!$X$117</f>
        <v>88.1</v>
      </c>
      <c r="Y86" s="21">
        <f>'[1]Лист1'!$X$117</f>
        <v>88.1</v>
      </c>
      <c r="Z86" s="21" t="s">
        <v>103</v>
      </c>
      <c r="AA86" s="21">
        <f>'[1]Лист1'!$Z$117</f>
        <v>19.09</v>
      </c>
      <c r="AB86" s="21">
        <f>'[1]Лист1'!$AB$117</f>
        <v>1.1</v>
      </c>
      <c r="AC86" s="21">
        <f>'[1]Лист1'!$AB$117</f>
        <v>1.1</v>
      </c>
    </row>
    <row r="87" spans="1:29" ht="31.5" customHeight="1">
      <c r="A87" s="19">
        <v>229</v>
      </c>
      <c r="B87" s="18" t="s">
        <v>122</v>
      </c>
      <c r="C87" s="20">
        <v>70</v>
      </c>
      <c r="D87" s="20">
        <v>70</v>
      </c>
      <c r="E87" s="3">
        <f>'[1]Лист1'!$E$118</f>
        <v>12.45</v>
      </c>
      <c r="F87" s="3">
        <f>'[1]Лист1'!$F$118</f>
        <v>15.56</v>
      </c>
      <c r="G87" s="3">
        <f>'[1]Лист1'!$G$118</f>
        <v>5.97</v>
      </c>
      <c r="H87" s="3">
        <f>'[1]Лист1'!$H$118</f>
        <v>7.47</v>
      </c>
      <c r="I87" s="3">
        <f>'[1]Лист1'!$I$118</f>
        <v>8.4</v>
      </c>
      <c r="J87" s="3">
        <f>'[1]Лист1'!$J$118</f>
        <v>10.56</v>
      </c>
      <c r="K87" s="3">
        <f>'[1]Лист1'!$K$118</f>
        <v>106.1</v>
      </c>
      <c r="L87" s="3">
        <f>'[1]Лист1'!$L$118</f>
        <v>132.7</v>
      </c>
      <c r="M87" s="3">
        <f>'[1]Лист1'!$M$118</f>
        <v>0.07</v>
      </c>
      <c r="N87" s="3">
        <f>'[1]Лист1'!$N$118</f>
        <v>0.085</v>
      </c>
      <c r="O87" s="3">
        <f>'[1]Лист1'!$O$118</f>
        <v>0.93</v>
      </c>
      <c r="P87" s="3">
        <f>'[1]Лист1'!$P$118</f>
        <v>1.1</v>
      </c>
      <c r="Q87" s="3">
        <f>'[1]Лист1'!$Q$118</f>
        <v>0.25</v>
      </c>
      <c r="R87" s="3">
        <f>'[1]Лист1'!$R$118</f>
        <v>0.31</v>
      </c>
      <c r="S87" s="3">
        <f>'[1]Лист1'!$S$118</f>
        <v>2.4</v>
      </c>
      <c r="T87" s="7">
        <f>'[1]Лист1'!$T$118</f>
        <v>3</v>
      </c>
      <c r="U87" s="18" t="s">
        <v>122</v>
      </c>
      <c r="V87" s="21">
        <f>'[1]Лист1'!$V$118</f>
        <v>242.9</v>
      </c>
      <c r="W87" s="21">
        <f>'[1]Лист1'!$W$118</f>
        <v>303.7</v>
      </c>
      <c r="X87" s="21">
        <f>'[1]Лист1'!$X$118</f>
        <v>144.31</v>
      </c>
      <c r="Y87" s="21">
        <f>'[1]Лист1'!$Y$118</f>
        <v>180.39</v>
      </c>
      <c r="Z87" s="21">
        <f>'[1]Лист1'!$Z$118</f>
        <v>11.24</v>
      </c>
      <c r="AA87" s="21">
        <f>'[1]Лист1'!$AA$118</f>
        <v>14.05</v>
      </c>
      <c r="AB87" s="21">
        <f>'[1]Лист1'!$AB$118</f>
        <v>0.55</v>
      </c>
      <c r="AC87" s="23">
        <f>'[1]Лист1'!$AC$118</f>
        <v>0.68</v>
      </c>
    </row>
    <row r="88" spans="1:29" ht="23.25" customHeight="1">
      <c r="A88" s="19">
        <v>312</v>
      </c>
      <c r="B88" s="18" t="s">
        <v>120</v>
      </c>
      <c r="C88" s="20">
        <v>150</v>
      </c>
      <c r="D88" s="20">
        <v>200</v>
      </c>
      <c r="E88" s="3">
        <f>'[1]Лист1'!$E$119</f>
        <v>5.4</v>
      </c>
      <c r="F88" s="3">
        <f>'[1]Лист1'!$F$119</f>
        <v>7.2</v>
      </c>
      <c r="G88" s="3">
        <f>'[1]Лист1'!$G$119</f>
        <v>12.9</v>
      </c>
      <c r="H88" s="3">
        <f>'[1]Лист1'!$H$119</f>
        <v>17.2</v>
      </c>
      <c r="I88" s="3">
        <f>'[1]Лист1'!$I$119</f>
        <v>25.1</v>
      </c>
      <c r="J88" s="3">
        <f>'[1]Лист1'!$J$119</f>
        <v>33.4</v>
      </c>
      <c r="K88" s="3">
        <f>'[1]Лист1'!$K$119</f>
        <v>189</v>
      </c>
      <c r="L88" s="3">
        <f>'[1]Лист1'!$L$119</f>
        <v>252</v>
      </c>
      <c r="M88" s="3">
        <f>'[1]Лист1'!$M$119</f>
        <v>0.17</v>
      </c>
      <c r="N88" s="3">
        <f>'[1]Лист1'!$N$119</f>
        <v>0.23</v>
      </c>
      <c r="O88" s="3">
        <f>'[1]Лист1'!$O$119</f>
        <v>18.1</v>
      </c>
      <c r="P88" s="3">
        <f>'[1]Лист1'!$P$119</f>
        <v>24.1</v>
      </c>
      <c r="Q88" s="3">
        <f>'[1]Лист1'!$Q$119</f>
        <v>0.05</v>
      </c>
      <c r="R88" s="3">
        <f>'[1]Лист1'!$R$119</f>
        <v>0.07</v>
      </c>
      <c r="S88" s="3">
        <f>'[1]Лист1'!$S$119</f>
        <v>0.24</v>
      </c>
      <c r="T88" s="7">
        <f>'[1]Лист1'!$T$119</f>
        <v>0.32</v>
      </c>
      <c r="U88" s="18" t="s">
        <v>120</v>
      </c>
      <c r="V88" s="21">
        <f>'[1]Лист1'!$V$119</f>
        <v>41.66</v>
      </c>
      <c r="W88" s="21">
        <f>'[1]Лист1'!$W$119</f>
        <v>55.54</v>
      </c>
      <c r="X88" s="21">
        <f>'[1]Лист1'!$X$119</f>
        <v>87.03</v>
      </c>
      <c r="Y88" s="21">
        <f>'[1]Лист1'!$Y$119</f>
        <v>116</v>
      </c>
      <c r="Z88" s="21">
        <f>'[1]Лист1'!$Z$119</f>
        <v>22.4</v>
      </c>
      <c r="AA88" s="21">
        <f>'[1]Лист1'!$AA$119</f>
        <v>29.87</v>
      </c>
      <c r="AB88" s="21">
        <f>'[1]Лист1'!$AB$119</f>
        <v>0.1</v>
      </c>
      <c r="AC88" s="21">
        <f>'[1]Лист1'!$AC$119</f>
        <v>1.13</v>
      </c>
    </row>
    <row r="89" spans="1:29" ht="26.25" customHeight="1">
      <c r="A89" s="19">
        <f aca="true" t="shared" si="22" ref="A89:AC89">A72</f>
        <v>259</v>
      </c>
      <c r="B89" s="18" t="str">
        <f t="shared" si="22"/>
        <v>Кисель п/я </v>
      </c>
      <c r="C89" s="20">
        <f t="shared" si="22"/>
        <v>200</v>
      </c>
      <c r="D89" s="20">
        <f t="shared" si="22"/>
        <v>200</v>
      </c>
      <c r="E89" s="3">
        <f t="shared" si="22"/>
        <v>0.16</v>
      </c>
      <c r="F89" s="3">
        <f t="shared" si="22"/>
        <v>0.16</v>
      </c>
      <c r="G89" s="3">
        <f t="shared" si="22"/>
        <v>0.08</v>
      </c>
      <c r="H89" s="3">
        <f t="shared" si="22"/>
        <v>0.08</v>
      </c>
      <c r="I89" s="3">
        <f t="shared" si="22"/>
        <v>21.52</v>
      </c>
      <c r="J89" s="3">
        <f t="shared" si="22"/>
        <v>21.52</v>
      </c>
      <c r="K89" s="3">
        <f t="shared" si="22"/>
        <v>162</v>
      </c>
      <c r="L89" s="3">
        <f t="shared" si="22"/>
        <v>162</v>
      </c>
      <c r="M89" s="3">
        <f t="shared" si="22"/>
        <v>0.2</v>
      </c>
      <c r="N89" s="3">
        <f t="shared" si="22"/>
        <v>0.2</v>
      </c>
      <c r="O89" s="3">
        <f t="shared" si="22"/>
        <v>24</v>
      </c>
      <c r="P89" s="3">
        <f t="shared" si="22"/>
        <v>24</v>
      </c>
      <c r="Q89" s="3">
        <f t="shared" si="22"/>
        <v>0</v>
      </c>
      <c r="R89" s="3">
        <f t="shared" si="22"/>
        <v>0</v>
      </c>
      <c r="S89" s="3">
        <f t="shared" si="22"/>
        <v>0.2</v>
      </c>
      <c r="T89" s="7">
        <f t="shared" si="22"/>
        <v>0.2</v>
      </c>
      <c r="U89" s="18" t="str">
        <f t="shared" si="22"/>
        <v>Кисель п/я </v>
      </c>
      <c r="V89" s="21">
        <f t="shared" si="22"/>
        <v>8.2</v>
      </c>
      <c r="W89" s="21">
        <f t="shared" si="22"/>
        <v>8.2</v>
      </c>
      <c r="X89" s="21">
        <f t="shared" si="22"/>
        <v>9</v>
      </c>
      <c r="Y89" s="21">
        <f t="shared" si="22"/>
        <v>9</v>
      </c>
      <c r="Z89" s="21">
        <f t="shared" si="22"/>
        <v>4.4</v>
      </c>
      <c r="AA89" s="21">
        <f t="shared" si="22"/>
        <v>4.4</v>
      </c>
      <c r="AB89" s="21">
        <f t="shared" si="22"/>
        <v>0.14</v>
      </c>
      <c r="AC89" s="21">
        <f t="shared" si="22"/>
        <v>0.14</v>
      </c>
    </row>
    <row r="90" spans="1:29" ht="25.5">
      <c r="A90" s="19">
        <v>15</v>
      </c>
      <c r="B90" s="18" t="s">
        <v>47</v>
      </c>
      <c r="C90" s="20">
        <v>54</v>
      </c>
      <c r="D90" s="20">
        <v>50</v>
      </c>
      <c r="E90" s="3">
        <v>1.68</v>
      </c>
      <c r="F90" s="3">
        <v>1.68</v>
      </c>
      <c r="G90" s="3">
        <v>0.3</v>
      </c>
      <c r="H90" s="3">
        <v>0.3</v>
      </c>
      <c r="I90" s="3">
        <v>14.82</v>
      </c>
      <c r="J90" s="3">
        <v>14.82</v>
      </c>
      <c r="K90" s="3">
        <v>57</v>
      </c>
      <c r="L90" s="3">
        <v>57</v>
      </c>
      <c r="M90" s="3">
        <v>0.05</v>
      </c>
      <c r="N90" s="3">
        <v>0.05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7">
        <v>0</v>
      </c>
      <c r="U90" s="18" t="s">
        <v>47</v>
      </c>
      <c r="V90" s="21">
        <v>10.5</v>
      </c>
      <c r="W90" s="21">
        <v>10.5</v>
      </c>
      <c r="X90" s="21">
        <v>47.4</v>
      </c>
      <c r="Y90" s="21">
        <v>47.4</v>
      </c>
      <c r="Z90" s="21">
        <v>14.1</v>
      </c>
      <c r="AA90" s="21">
        <v>14.1</v>
      </c>
      <c r="AB90" s="21">
        <v>1.18</v>
      </c>
      <c r="AC90" s="21">
        <v>1.18</v>
      </c>
    </row>
    <row r="91" spans="1:29" ht="24" customHeight="1">
      <c r="A91" s="18"/>
      <c r="B91" s="19" t="s">
        <v>27</v>
      </c>
      <c r="C91" s="20"/>
      <c r="D91" s="20"/>
      <c r="E91" s="20">
        <f aca="true" t="shared" si="23" ref="E91:T91">SUM(E86:E90)</f>
        <v>25.179999999999996</v>
      </c>
      <c r="F91" s="20">
        <f t="shared" si="23"/>
        <v>30.09</v>
      </c>
      <c r="G91" s="20">
        <f t="shared" si="23"/>
        <v>24.52</v>
      </c>
      <c r="H91" s="20">
        <f t="shared" si="23"/>
        <v>30.319999999999997</v>
      </c>
      <c r="I91" s="20">
        <f t="shared" si="23"/>
        <v>86.37</v>
      </c>
      <c r="J91" s="20">
        <f t="shared" si="23"/>
        <v>96.83000000000001</v>
      </c>
      <c r="K91" s="20">
        <f t="shared" si="23"/>
        <v>662.35</v>
      </c>
      <c r="L91" s="20">
        <f t="shared" si="23"/>
        <v>751.95</v>
      </c>
      <c r="M91" s="20">
        <f t="shared" si="23"/>
        <v>0.6900000000000002</v>
      </c>
      <c r="N91" s="20">
        <f t="shared" si="23"/>
        <v>0.7650000000000001</v>
      </c>
      <c r="O91" s="20">
        <f t="shared" si="23"/>
        <v>49.88</v>
      </c>
      <c r="P91" s="20">
        <f t="shared" si="23"/>
        <v>56.05</v>
      </c>
      <c r="Q91" s="20">
        <f t="shared" si="23"/>
        <v>0.33999999999999997</v>
      </c>
      <c r="R91" s="20">
        <f t="shared" si="23"/>
        <v>0.42</v>
      </c>
      <c r="S91" s="20">
        <f t="shared" si="23"/>
        <v>2.9400000000000004</v>
      </c>
      <c r="T91" s="19">
        <f t="shared" si="23"/>
        <v>3.62</v>
      </c>
      <c r="U91" s="19"/>
      <c r="V91" s="20">
        <f aca="true" t="shared" si="24" ref="V91:AC91">SUM(V86:V90)</f>
        <v>345.85999999999996</v>
      </c>
      <c r="W91" s="20">
        <f t="shared" si="24"/>
        <v>420.54</v>
      </c>
      <c r="X91" s="20">
        <f t="shared" si="24"/>
        <v>375.84</v>
      </c>
      <c r="Y91" s="20">
        <f t="shared" si="24"/>
        <v>440.89</v>
      </c>
      <c r="Z91" s="20">
        <f t="shared" si="24"/>
        <v>52.14</v>
      </c>
      <c r="AA91" s="20">
        <f t="shared" si="24"/>
        <v>81.51</v>
      </c>
      <c r="AB91" s="20">
        <f t="shared" si="24"/>
        <v>3.0700000000000003</v>
      </c>
      <c r="AC91" s="20">
        <f t="shared" si="24"/>
        <v>4.23</v>
      </c>
    </row>
    <row r="92" spans="1:29" ht="62.25" customHeight="1">
      <c r="A92" s="18"/>
      <c r="B92" s="19" t="s">
        <v>50</v>
      </c>
      <c r="C92" s="20"/>
      <c r="D92" s="20"/>
      <c r="E92" s="20">
        <v>39.46</v>
      </c>
      <c r="F92" s="20">
        <v>46.16</v>
      </c>
      <c r="G92" s="20">
        <v>37.02</v>
      </c>
      <c r="H92" s="20">
        <v>64.65</v>
      </c>
      <c r="I92" s="20">
        <v>169.84</v>
      </c>
      <c r="J92" s="20">
        <v>194.58</v>
      </c>
      <c r="K92" s="20">
        <v>1060.57</v>
      </c>
      <c r="L92" s="20">
        <v>1217.47</v>
      </c>
      <c r="M92" s="20">
        <v>0.82</v>
      </c>
      <c r="N92" s="20">
        <v>0.88</v>
      </c>
      <c r="O92" s="20">
        <v>50.15</v>
      </c>
      <c r="P92" s="20">
        <v>56.32</v>
      </c>
      <c r="Q92" s="20">
        <v>0.34</v>
      </c>
      <c r="R92" s="20">
        <v>0.52</v>
      </c>
      <c r="S92" s="20">
        <v>5.13</v>
      </c>
      <c r="T92" s="19">
        <v>6.22</v>
      </c>
      <c r="U92" s="19"/>
      <c r="V92" s="20">
        <v>408.26</v>
      </c>
      <c r="W92" s="20">
        <v>486.94</v>
      </c>
      <c r="X92" s="20">
        <v>596.47</v>
      </c>
      <c r="Y92" s="20">
        <v>673.02</v>
      </c>
      <c r="Z92" s="20">
        <v>89.37</v>
      </c>
      <c r="AA92" s="20">
        <v>121.24</v>
      </c>
      <c r="AB92" s="20">
        <v>7.39</v>
      </c>
      <c r="AC92" s="52">
        <v>44416</v>
      </c>
    </row>
    <row r="93" spans="1:29" ht="90" customHeight="1" hidden="1">
      <c r="A93" s="18"/>
      <c r="C93" s="20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18"/>
      <c r="U93" s="19"/>
      <c r="V93" s="21"/>
      <c r="W93" s="21"/>
      <c r="X93" s="21"/>
      <c r="Y93" s="21"/>
      <c r="Z93" s="21"/>
      <c r="AA93" s="21"/>
      <c r="AB93" s="21"/>
      <c r="AC93" s="21"/>
    </row>
    <row r="94" spans="1:29" ht="29.25" customHeight="1">
      <c r="A94" s="18"/>
      <c r="B94" s="19" t="s">
        <v>85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20"/>
      <c r="U94" s="19" t="s">
        <v>86</v>
      </c>
      <c r="V94" s="21"/>
      <c r="W94" s="21"/>
      <c r="X94" s="21"/>
      <c r="Y94" s="21"/>
      <c r="Z94" s="21"/>
      <c r="AA94" s="21"/>
      <c r="AB94" s="21"/>
      <c r="AC94" s="21"/>
    </row>
    <row r="95" spans="1:29" ht="25.5">
      <c r="A95" s="54">
        <v>173</v>
      </c>
      <c r="B95" s="18" t="s">
        <v>97</v>
      </c>
      <c r="C95" s="20">
        <v>200</v>
      </c>
      <c r="D95" s="19">
        <v>200</v>
      </c>
      <c r="E95" s="21">
        <v>8.2</v>
      </c>
      <c r="F95" s="21">
        <v>8.2</v>
      </c>
      <c r="G95" s="21">
        <v>10.5</v>
      </c>
      <c r="H95" s="21">
        <v>10.5</v>
      </c>
      <c r="I95" s="21">
        <v>34.27</v>
      </c>
      <c r="J95" s="21">
        <v>34.27</v>
      </c>
      <c r="K95" s="21">
        <v>270.73</v>
      </c>
      <c r="L95" s="21">
        <v>270.73</v>
      </c>
      <c r="M95" s="21">
        <v>0.17</v>
      </c>
      <c r="N95" s="21">
        <v>0.17</v>
      </c>
      <c r="O95" s="21">
        <v>0.04</v>
      </c>
      <c r="P95" s="21">
        <v>0.04</v>
      </c>
      <c r="Q95" s="29">
        <v>0.89</v>
      </c>
      <c r="R95" s="29">
        <v>0.89</v>
      </c>
      <c r="S95" s="21">
        <v>1.1</v>
      </c>
      <c r="T95" s="7">
        <v>1.1</v>
      </c>
      <c r="U95" s="18" t="s">
        <v>97</v>
      </c>
      <c r="V95" s="21">
        <v>139.7</v>
      </c>
      <c r="W95" s="21">
        <v>139.7</v>
      </c>
      <c r="X95" s="21">
        <v>170.3</v>
      </c>
      <c r="Y95" s="21">
        <v>170.3</v>
      </c>
      <c r="Z95" s="21">
        <v>42.2</v>
      </c>
      <c r="AA95" s="21">
        <v>42.2</v>
      </c>
      <c r="AB95" s="21">
        <v>2.2</v>
      </c>
      <c r="AC95" s="21">
        <v>2.2</v>
      </c>
    </row>
    <row r="96" spans="1:29" ht="24" customHeight="1">
      <c r="A96" s="19">
        <v>181</v>
      </c>
      <c r="B96" s="18" t="s">
        <v>31</v>
      </c>
      <c r="C96" s="20">
        <v>200</v>
      </c>
      <c r="D96" s="20">
        <v>200</v>
      </c>
      <c r="E96" s="21">
        <v>3.78</v>
      </c>
      <c r="F96" s="21">
        <v>3.78</v>
      </c>
      <c r="G96" s="21">
        <v>3.5</v>
      </c>
      <c r="H96" s="21">
        <v>3.5</v>
      </c>
      <c r="I96" s="21">
        <v>26</v>
      </c>
      <c r="J96" s="21">
        <v>26</v>
      </c>
      <c r="K96" s="21">
        <v>125.11</v>
      </c>
      <c r="L96" s="21">
        <v>125.11</v>
      </c>
      <c r="M96" s="21">
        <v>0.027</v>
      </c>
      <c r="N96" s="21">
        <v>0.027</v>
      </c>
      <c r="O96" s="21">
        <v>1.33</v>
      </c>
      <c r="P96" s="21">
        <v>1.33</v>
      </c>
      <c r="Q96" s="21">
        <v>0.03</v>
      </c>
      <c r="R96" s="21">
        <v>0.03</v>
      </c>
      <c r="S96" s="21">
        <v>0.2</v>
      </c>
      <c r="T96" s="3">
        <v>0.2</v>
      </c>
      <c r="U96" s="18" t="s">
        <v>31</v>
      </c>
      <c r="V96" s="21">
        <v>133.1</v>
      </c>
      <c r="W96" s="21">
        <v>133.3</v>
      </c>
      <c r="X96" s="21">
        <v>111.11</v>
      </c>
      <c r="Y96" s="21">
        <v>111.11</v>
      </c>
      <c r="Z96" s="21">
        <v>25.56</v>
      </c>
      <c r="AA96" s="21">
        <v>25.56</v>
      </c>
      <c r="AB96" s="21">
        <v>2</v>
      </c>
      <c r="AC96" s="21">
        <v>2</v>
      </c>
    </row>
    <row r="97" spans="1:29" ht="27" customHeight="1">
      <c r="A97" s="19">
        <v>14</v>
      </c>
      <c r="B97" s="7" t="s">
        <v>25</v>
      </c>
      <c r="C97" s="27">
        <v>30</v>
      </c>
      <c r="D97" s="27">
        <v>36</v>
      </c>
      <c r="E97" s="3">
        <v>3.16</v>
      </c>
      <c r="F97" s="3">
        <v>3.16</v>
      </c>
      <c r="G97" s="3">
        <v>0.4</v>
      </c>
      <c r="H97" s="3">
        <v>0.4</v>
      </c>
      <c r="I97" s="3">
        <v>32</v>
      </c>
      <c r="J97" s="3">
        <v>32</v>
      </c>
      <c r="K97" s="3">
        <v>93.52</v>
      </c>
      <c r="L97" s="3">
        <v>93.52</v>
      </c>
      <c r="M97" s="3">
        <v>0.04</v>
      </c>
      <c r="N97" s="3">
        <v>0.04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18" t="s">
        <v>25</v>
      </c>
      <c r="V97" s="3">
        <v>14.8</v>
      </c>
      <c r="W97" s="3">
        <v>14.8</v>
      </c>
      <c r="X97" s="3">
        <v>87.2</v>
      </c>
      <c r="Y97" s="3">
        <v>87.2</v>
      </c>
      <c r="Z97" s="3">
        <v>13.2</v>
      </c>
      <c r="AA97" s="3">
        <v>13.2</v>
      </c>
      <c r="AB97" s="3">
        <v>0.44</v>
      </c>
      <c r="AC97" s="3">
        <v>0.44</v>
      </c>
    </row>
    <row r="98" spans="1:29" ht="24" customHeight="1">
      <c r="A98" s="18"/>
      <c r="B98" s="19" t="s">
        <v>27</v>
      </c>
      <c r="C98" s="22"/>
      <c r="D98" s="22"/>
      <c r="E98" s="20">
        <f aca="true" t="shared" si="25" ref="E98:T98">SUM(E95:E97)</f>
        <v>15.139999999999999</v>
      </c>
      <c r="F98" s="20">
        <f t="shared" si="25"/>
        <v>15.139999999999999</v>
      </c>
      <c r="G98" s="20">
        <f t="shared" si="25"/>
        <v>14.4</v>
      </c>
      <c r="H98" s="20">
        <f t="shared" si="25"/>
        <v>14.4</v>
      </c>
      <c r="I98" s="20">
        <f t="shared" si="25"/>
        <v>92.27000000000001</v>
      </c>
      <c r="J98" s="20">
        <f t="shared" si="25"/>
        <v>92.27000000000001</v>
      </c>
      <c r="K98" s="20">
        <f t="shared" si="25"/>
        <v>489.36</v>
      </c>
      <c r="L98" s="20">
        <f t="shared" si="25"/>
        <v>489.36</v>
      </c>
      <c r="M98" s="20">
        <f t="shared" si="25"/>
        <v>0.23700000000000002</v>
      </c>
      <c r="N98" s="20">
        <f t="shared" si="25"/>
        <v>0.23700000000000002</v>
      </c>
      <c r="O98" s="20">
        <f t="shared" si="25"/>
        <v>1.37</v>
      </c>
      <c r="P98" s="20">
        <f t="shared" si="25"/>
        <v>1.37</v>
      </c>
      <c r="Q98" s="20">
        <f t="shared" si="25"/>
        <v>0.92</v>
      </c>
      <c r="R98" s="20">
        <f t="shared" si="25"/>
        <v>0.92</v>
      </c>
      <c r="S98" s="20">
        <f t="shared" si="25"/>
        <v>1.3</v>
      </c>
      <c r="T98" s="20">
        <f t="shared" si="25"/>
        <v>1.3</v>
      </c>
      <c r="U98" s="19"/>
      <c r="V98" s="20">
        <f aca="true" t="shared" si="26" ref="V98:AC98">SUM(V95:V97)</f>
        <v>287.59999999999997</v>
      </c>
      <c r="W98" s="20">
        <f t="shared" si="26"/>
        <v>287.8</v>
      </c>
      <c r="X98" s="20">
        <f t="shared" si="26"/>
        <v>368.61</v>
      </c>
      <c r="Y98" s="20">
        <f t="shared" si="26"/>
        <v>368.61</v>
      </c>
      <c r="Z98" s="20">
        <f t="shared" si="26"/>
        <v>80.96000000000001</v>
      </c>
      <c r="AA98" s="20">
        <f t="shared" si="26"/>
        <v>80.96000000000001</v>
      </c>
      <c r="AB98" s="20">
        <f t="shared" si="26"/>
        <v>4.640000000000001</v>
      </c>
      <c r="AC98" s="20">
        <f t="shared" si="26"/>
        <v>4.640000000000001</v>
      </c>
    </row>
    <row r="99" spans="1:29" ht="15">
      <c r="A99" s="18"/>
      <c r="B99" s="7"/>
      <c r="C99" s="27"/>
      <c r="D99" s="2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8"/>
      <c r="V99" s="3"/>
      <c r="W99" s="3"/>
      <c r="X99" s="3"/>
      <c r="Y99" s="3"/>
      <c r="Z99" s="3"/>
      <c r="AA99" s="3"/>
      <c r="AB99" s="3"/>
      <c r="AC99" s="3"/>
    </row>
    <row r="100" spans="1:29" ht="15">
      <c r="A100" s="18"/>
      <c r="B100" s="20" t="s">
        <v>78</v>
      </c>
      <c r="C100" s="20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7"/>
      <c r="U100" s="20" t="s">
        <v>78</v>
      </c>
      <c r="V100" s="21"/>
      <c r="W100" s="21"/>
      <c r="X100" s="21"/>
      <c r="Y100" s="21"/>
      <c r="Z100" s="21"/>
      <c r="AA100" s="21"/>
      <c r="AB100" s="21"/>
      <c r="AC100" s="21"/>
    </row>
    <row r="101" spans="1:29" ht="25.5">
      <c r="A101" s="19">
        <v>111</v>
      </c>
      <c r="B101" s="18" t="s">
        <v>116</v>
      </c>
      <c r="C101" s="20">
        <v>250</v>
      </c>
      <c r="D101" s="20">
        <v>250</v>
      </c>
      <c r="E101" s="21">
        <f>'[1]Лист1'!$E$99</f>
        <v>2.3</v>
      </c>
      <c r="F101" s="21">
        <f>'[1]Лист1'!$E$99</f>
        <v>2.3</v>
      </c>
      <c r="G101" s="21">
        <f>'[1]Лист1'!$G$99</f>
        <v>6.3</v>
      </c>
      <c r="H101" s="21">
        <f>'[1]Лист1'!$G$99</f>
        <v>6.3</v>
      </c>
      <c r="I101" s="21">
        <f>'[1]Лист1'!$I$99</f>
        <v>28</v>
      </c>
      <c r="J101" s="21">
        <f>'[1]Лист1'!$I$99</f>
        <v>28</v>
      </c>
      <c r="K101" s="21">
        <f>'[1]Лист1'!$K$99</f>
        <v>120</v>
      </c>
      <c r="L101" s="21">
        <f>'[1]Лист1'!$K$99</f>
        <v>120</v>
      </c>
      <c r="M101" s="21">
        <f>'[1]Лист1'!$M$99</f>
        <v>0.1</v>
      </c>
      <c r="N101" s="21">
        <f>'[1]Лист1'!$M$99</f>
        <v>0.1</v>
      </c>
      <c r="O101" s="21">
        <f>'[1]Лист1'!$O$99</f>
        <v>0.5</v>
      </c>
      <c r="P101" s="21">
        <f>'[1]Лист1'!$O$99</f>
        <v>0.5</v>
      </c>
      <c r="Q101" s="21">
        <f>'[1]Лист1'!$Q$99</f>
        <v>0.03</v>
      </c>
      <c r="R101" s="21">
        <f>'[1]Лист1'!$Q$99</f>
        <v>0.03</v>
      </c>
      <c r="S101" s="21">
        <f>'[1]Лист1'!$S$99</f>
        <v>2.6</v>
      </c>
      <c r="T101" s="3">
        <f>'[1]Лист1'!$S$99</f>
        <v>2.6</v>
      </c>
      <c r="U101" s="18" t="s">
        <v>116</v>
      </c>
      <c r="V101" s="21">
        <f>'[1]Лист1'!$V$99</f>
        <v>197.3</v>
      </c>
      <c r="W101" s="21">
        <f>'[1]Лист1'!$V$99</f>
        <v>197.3</v>
      </c>
      <c r="X101" s="21">
        <f>'[1]Лист1'!$X$99</f>
        <v>166.9</v>
      </c>
      <c r="Y101" s="21">
        <f>'[1]Лист1'!$X$99</f>
        <v>166.9</v>
      </c>
      <c r="Z101" s="21">
        <f>'[1]Лист1'!$Z$99</f>
        <v>15.2</v>
      </c>
      <c r="AA101" s="21">
        <f>'[1]Лист1'!$Z$99</f>
        <v>15.2</v>
      </c>
      <c r="AB101" s="21">
        <f>'[1]Лист1'!$AB$99</f>
        <v>0.5</v>
      </c>
      <c r="AC101" s="21">
        <f>'[1]Лист1'!$AB$99</f>
        <v>0.5</v>
      </c>
    </row>
    <row r="102" spans="1:29" ht="33" customHeight="1">
      <c r="A102" s="19">
        <v>300</v>
      </c>
      <c r="B102" s="18" t="s">
        <v>117</v>
      </c>
      <c r="C102" s="20">
        <v>60</v>
      </c>
      <c r="D102" s="20">
        <v>60</v>
      </c>
      <c r="E102" s="21">
        <f>'[1]Лист1'!$E$100</f>
        <v>11.5</v>
      </c>
      <c r="F102" s="21">
        <f>'[1]Лист1'!$E$100</f>
        <v>11.5</v>
      </c>
      <c r="G102" s="21">
        <f>'[1]Лист1'!$G$100</f>
        <v>8.57</v>
      </c>
      <c r="H102" s="21">
        <f>'[1]Лист1'!$G$100</f>
        <v>8.57</v>
      </c>
      <c r="I102" s="21">
        <f>'[1]Лист1'!$I$100</f>
        <v>2.9</v>
      </c>
      <c r="J102" s="21">
        <f>'[1]Лист1'!$J$100</f>
        <v>2.9</v>
      </c>
      <c r="K102" s="21">
        <f>'[1]Лист1'!$K$100</f>
        <v>134.7</v>
      </c>
      <c r="L102" s="21">
        <f>'[1]Лист1'!$K$100</f>
        <v>134.7</v>
      </c>
      <c r="M102" s="21">
        <f>'[1]Лист1'!$M$100</f>
        <v>0.03</v>
      </c>
      <c r="N102" s="21">
        <f>'[1]Лист1'!$M$100</f>
        <v>0.03</v>
      </c>
      <c r="O102" s="21">
        <f>'[1]Лист1'!$O$100</f>
        <v>0.1</v>
      </c>
      <c r="P102" s="21">
        <f>'[1]Лист1'!$O$100</f>
        <v>0.1</v>
      </c>
      <c r="Q102" s="21">
        <f>'[1]Лист1'!$Q$100</f>
        <v>0.022</v>
      </c>
      <c r="R102" s="21">
        <f>'[1]Лист1'!$Q$100</f>
        <v>0.022</v>
      </c>
      <c r="S102" s="21">
        <f>'[1]Лист1'!$S$100</f>
        <v>0.33</v>
      </c>
      <c r="T102" s="3">
        <f>'[1]Лист1'!$S$100</f>
        <v>0.33</v>
      </c>
      <c r="U102" s="18" t="s">
        <v>118</v>
      </c>
      <c r="V102" s="21">
        <f>'[1]Лист1'!$V$100</f>
        <v>31.33</v>
      </c>
      <c r="W102" s="21">
        <f>'[1]Лист1'!$V$100</f>
        <v>31.33</v>
      </c>
      <c r="X102" s="21">
        <f>'[1]Лист1'!$X$100</f>
        <v>83</v>
      </c>
      <c r="Y102" s="21">
        <f>'[1]Лист1'!$X$100</f>
        <v>83</v>
      </c>
      <c r="Z102" s="21">
        <f>'[1]Лист1'!$Z$100</f>
        <v>12.67</v>
      </c>
      <c r="AA102" s="21">
        <f>'[1]Лист1'!$Z$100</f>
        <v>12.67</v>
      </c>
      <c r="AB102" s="21">
        <f>'[1]Лист1'!$AB$100</f>
        <v>1.5</v>
      </c>
      <c r="AC102" s="21">
        <f>'[1]Лист1'!$AB$100</f>
        <v>1.5</v>
      </c>
    </row>
    <row r="103" spans="1:29" ht="15">
      <c r="A103" s="20">
        <f>'[1]Лист1'!$A$101</f>
        <v>304</v>
      </c>
      <c r="B103" s="18" t="str">
        <f>'[1]Лист1'!$B$101</f>
        <v>Рис отварной</v>
      </c>
      <c r="C103" s="20">
        <v>150</v>
      </c>
      <c r="D103" s="20">
        <v>150</v>
      </c>
      <c r="E103" s="21">
        <f>'[1]Лист1'!$E$101</f>
        <v>3.67</v>
      </c>
      <c r="F103" s="21">
        <f>'[1]Лист1'!$F$101</f>
        <v>4.89</v>
      </c>
      <c r="G103" s="21">
        <f>'[1]Лист1'!$G$101</f>
        <v>5.42</v>
      </c>
      <c r="H103" s="21">
        <f>'[1]Лист1'!$H$101</f>
        <v>7.23</v>
      </c>
      <c r="I103" s="21">
        <f>'[1]Лист1'!$I$101</f>
        <v>13.5</v>
      </c>
      <c r="J103" s="21">
        <f>'[1]Лист1'!$J$101</f>
        <v>18</v>
      </c>
      <c r="K103" s="21">
        <f>'[1]Лист1'!$K$101</f>
        <v>210.11</v>
      </c>
      <c r="L103" s="21">
        <f>'[1]Лист1'!$L$101</f>
        <v>280.125</v>
      </c>
      <c r="M103" s="21">
        <f>'[1]Лист1'!$M$101</f>
        <v>0.03</v>
      </c>
      <c r="N103" s="21">
        <f>'[1]Лист1'!$N$101</f>
        <v>0.04</v>
      </c>
      <c r="O103" s="21">
        <f>'[1]Лист1'!$O$101</f>
        <v>0.042</v>
      </c>
      <c r="P103" s="21">
        <f>'[1]Лист1'!$P$101</f>
        <v>0.056</v>
      </c>
      <c r="Q103" s="21">
        <f>'[1]Лист1'!$Q$101</f>
        <v>0.25</v>
      </c>
      <c r="R103" s="21">
        <f>'[1]Лист1'!$R$101</f>
        <v>0.36</v>
      </c>
      <c r="S103" s="21">
        <f>'[1]Лист1'!$S$101</f>
        <v>0.6</v>
      </c>
      <c r="T103" s="3">
        <f>'[1]Лист1'!$T$101</f>
        <v>0.8</v>
      </c>
      <c r="U103" s="18" t="str">
        <f>$B$103</f>
        <v>Рис отварной</v>
      </c>
      <c r="V103" s="21">
        <f>'[1]Лист1'!$V$101</f>
        <v>2.61</v>
      </c>
      <c r="W103" s="21">
        <f>'[1]Лист1'!$W$101</f>
        <v>3.48</v>
      </c>
      <c r="X103" s="21">
        <f>'[1]Лист1'!$X$101</f>
        <v>61.5</v>
      </c>
      <c r="Y103" s="21">
        <f>'[1]Лист1'!$Y$101</f>
        <v>82</v>
      </c>
      <c r="Z103" s="21">
        <f>'[1]Лист1'!$Z$101</f>
        <v>19.01</v>
      </c>
      <c r="AA103" s="21">
        <f>'[1]Лист1'!$AA$101</f>
        <v>25.34</v>
      </c>
      <c r="AB103" s="21">
        <f>'[1]Лист1'!$AB$101</f>
        <v>0.53</v>
      </c>
      <c r="AC103" s="21">
        <f>'[1]Лист1'!$AC$101</f>
        <v>0.7</v>
      </c>
    </row>
    <row r="104" spans="1:29" ht="25.5" customHeight="1">
      <c r="A104" s="19">
        <f>'[1]Лист1'!$A$102</f>
        <v>349</v>
      </c>
      <c r="B104" s="18" t="str">
        <f>'[1]Лист1'!$B$102</f>
        <v>Компот из сухофруктов</v>
      </c>
      <c r="C104" s="20">
        <f>'[1]Лист1'!$C$102</f>
        <v>200</v>
      </c>
      <c r="D104" s="20">
        <f>'[1]Лист1'!$C$102</f>
        <v>200</v>
      </c>
      <c r="E104" s="21">
        <f>'[1]Лист1'!$E$102</f>
        <v>0.6</v>
      </c>
      <c r="F104" s="21">
        <f>'[1]Лист1'!$E$102</f>
        <v>0.6</v>
      </c>
      <c r="G104" s="21">
        <f>'[1]Лист1'!$G$102</f>
        <v>0.3</v>
      </c>
      <c r="H104" s="21">
        <f>'[1]Лист1'!$G$102</f>
        <v>0.3</v>
      </c>
      <c r="I104" s="21">
        <f>'[1]Лист1'!$I$102</f>
        <v>37.12</v>
      </c>
      <c r="J104" s="21">
        <f>'[1]Лист1'!$I$102</f>
        <v>37.12</v>
      </c>
      <c r="K104" s="21">
        <f>'[1]Лист1'!$K$102</f>
        <v>196.38</v>
      </c>
      <c r="L104" s="21">
        <f>'[1]Лист1'!$K$102</f>
        <v>196.38</v>
      </c>
      <c r="M104" s="21">
        <f>'[1]Лист1'!$M$102</f>
        <v>0.02</v>
      </c>
      <c r="N104" s="21">
        <f>'[1]Лист1'!$M$102</f>
        <v>0.02</v>
      </c>
      <c r="O104" s="21">
        <f>'[1]Лист1'!$O$102</f>
        <v>20</v>
      </c>
      <c r="P104" s="21">
        <f>'[1]Лист1'!$O$102</f>
        <v>20</v>
      </c>
      <c r="Q104" s="21">
        <v>0</v>
      </c>
      <c r="R104" s="21">
        <v>0</v>
      </c>
      <c r="S104" s="21">
        <f>'[1]Лист1'!$S$102</f>
        <v>0.34</v>
      </c>
      <c r="T104" s="3">
        <f>'[1]Лист1'!$S$102</f>
        <v>0.34</v>
      </c>
      <c r="U104" s="18" t="str">
        <f>'[1]Лист1'!$B$102</f>
        <v>Компот из сухофруктов</v>
      </c>
      <c r="V104" s="21">
        <f>'[1]Лист1'!$V$102</f>
        <v>49.5</v>
      </c>
      <c r="W104" s="21">
        <f>'[1]Лист1'!$V$102</f>
        <v>49.5</v>
      </c>
      <c r="X104" s="21">
        <f>'[1]Лист1'!$X$102</f>
        <v>46</v>
      </c>
      <c r="Y104" s="21">
        <f>'[1]Лист1'!$X$102</f>
        <v>46</v>
      </c>
      <c r="Z104" s="21">
        <f>'[1]Лист1'!$Z$102</f>
        <v>32.03</v>
      </c>
      <c r="AA104" s="21">
        <f>'[1]Лист1'!$Z$102</f>
        <v>32.03</v>
      </c>
      <c r="AB104" s="21">
        <f>'[1]Лист1'!$AB$102</f>
        <v>0.96</v>
      </c>
      <c r="AC104" s="21">
        <f>'[1]Лист1'!$AB$102</f>
        <v>0.96</v>
      </c>
    </row>
    <row r="105" spans="1:29" ht="33" customHeight="1">
      <c r="A105" s="19">
        <v>15</v>
      </c>
      <c r="B105" s="18" t="s">
        <v>47</v>
      </c>
      <c r="C105" s="20">
        <v>54</v>
      </c>
      <c r="D105" s="20">
        <v>50</v>
      </c>
      <c r="E105" s="21">
        <v>1.68</v>
      </c>
      <c r="F105" s="21">
        <v>1.68</v>
      </c>
      <c r="G105" s="21">
        <v>0.3</v>
      </c>
      <c r="H105" s="21">
        <v>0.3</v>
      </c>
      <c r="I105" s="21">
        <v>14.82</v>
      </c>
      <c r="J105" s="21">
        <v>14.82</v>
      </c>
      <c r="K105" s="21">
        <v>57</v>
      </c>
      <c r="L105" s="21">
        <v>57</v>
      </c>
      <c r="M105" s="21">
        <v>0.05</v>
      </c>
      <c r="N105" s="21">
        <v>0.05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3">
        <v>0</v>
      </c>
      <c r="U105" s="18" t="s">
        <v>47</v>
      </c>
      <c r="V105" s="21">
        <v>10.5</v>
      </c>
      <c r="W105" s="21">
        <v>10.5</v>
      </c>
      <c r="X105" s="21">
        <v>47.4</v>
      </c>
      <c r="Y105" s="21">
        <v>47.4</v>
      </c>
      <c r="Z105" s="21">
        <v>14.1</v>
      </c>
      <c r="AA105" s="21">
        <v>14.1</v>
      </c>
      <c r="AB105" s="21">
        <v>1.18</v>
      </c>
      <c r="AC105" s="21">
        <v>1.18</v>
      </c>
    </row>
    <row r="106" spans="1:29" ht="24" customHeight="1">
      <c r="A106" s="18"/>
      <c r="B106" s="42" t="s">
        <v>27</v>
      </c>
      <c r="C106" s="20"/>
      <c r="D106" s="21"/>
      <c r="E106" s="20">
        <f aca="true" t="shared" si="27" ref="E106:T106">SUM(E101:E105)</f>
        <v>19.75</v>
      </c>
      <c r="F106" s="20">
        <f t="shared" si="27"/>
        <v>20.970000000000002</v>
      </c>
      <c r="G106" s="20">
        <f t="shared" si="27"/>
        <v>20.89</v>
      </c>
      <c r="H106" s="20">
        <f t="shared" si="27"/>
        <v>22.700000000000003</v>
      </c>
      <c r="I106" s="20">
        <f t="shared" si="27"/>
        <v>96.34</v>
      </c>
      <c r="J106" s="20">
        <f t="shared" si="27"/>
        <v>100.84</v>
      </c>
      <c r="K106" s="20">
        <f t="shared" si="27"/>
        <v>718.19</v>
      </c>
      <c r="L106" s="20">
        <f t="shared" si="27"/>
        <v>788.205</v>
      </c>
      <c r="M106" s="20">
        <f t="shared" si="27"/>
        <v>0.22999999999999998</v>
      </c>
      <c r="N106" s="20">
        <f t="shared" si="27"/>
        <v>0.24</v>
      </c>
      <c r="O106" s="20">
        <f t="shared" si="27"/>
        <v>20.642</v>
      </c>
      <c r="P106" s="20">
        <f t="shared" si="27"/>
        <v>20.656</v>
      </c>
      <c r="Q106" s="20">
        <f t="shared" si="27"/>
        <v>0.302</v>
      </c>
      <c r="R106" s="20">
        <f t="shared" si="27"/>
        <v>0.412</v>
      </c>
      <c r="S106" s="20">
        <f t="shared" si="27"/>
        <v>3.87</v>
      </c>
      <c r="T106" s="20">
        <f t="shared" si="27"/>
        <v>4.07</v>
      </c>
      <c r="U106" s="19"/>
      <c r="V106" s="20">
        <f aca="true" t="shared" si="28" ref="V106:AC106">SUM(V101:V105)</f>
        <v>291.24</v>
      </c>
      <c r="W106" s="20">
        <f t="shared" si="28"/>
        <v>292.11</v>
      </c>
      <c r="X106" s="20">
        <f t="shared" si="28"/>
        <v>404.79999999999995</v>
      </c>
      <c r="Y106" s="20">
        <f t="shared" si="28"/>
        <v>425.29999999999995</v>
      </c>
      <c r="Z106" s="20">
        <f t="shared" si="28"/>
        <v>93.00999999999999</v>
      </c>
      <c r="AA106" s="20">
        <f t="shared" si="28"/>
        <v>99.33999999999999</v>
      </c>
      <c r="AB106" s="20">
        <f t="shared" si="28"/>
        <v>4.67</v>
      </c>
      <c r="AC106" s="20">
        <f t="shared" si="28"/>
        <v>4.84</v>
      </c>
    </row>
    <row r="107" spans="1:29" ht="26.25" customHeight="1">
      <c r="A107" s="18"/>
      <c r="B107" s="42" t="s">
        <v>50</v>
      </c>
      <c r="C107" s="20"/>
      <c r="D107" s="21"/>
      <c r="E107" s="20">
        <v>39.53</v>
      </c>
      <c r="F107" s="20">
        <v>43.72</v>
      </c>
      <c r="G107" s="20">
        <v>46.73</v>
      </c>
      <c r="H107" s="20">
        <v>52.44</v>
      </c>
      <c r="I107" s="20">
        <v>180.13</v>
      </c>
      <c r="J107" s="20">
        <v>198.38</v>
      </c>
      <c r="K107" s="20">
        <v>1269.37</v>
      </c>
      <c r="L107" s="20">
        <v>1416.68</v>
      </c>
      <c r="M107" s="20">
        <v>0.373</v>
      </c>
      <c r="N107" s="20">
        <v>0.403</v>
      </c>
      <c r="O107" s="20">
        <v>33.292</v>
      </c>
      <c r="P107" s="20">
        <v>33.306</v>
      </c>
      <c r="Q107" s="20">
        <v>0.302</v>
      </c>
      <c r="R107" s="20">
        <v>0.412</v>
      </c>
      <c r="S107" s="20">
        <v>4.1</v>
      </c>
      <c r="T107" s="20">
        <v>4.3</v>
      </c>
      <c r="U107" s="19"/>
      <c r="V107" s="20">
        <v>372.84</v>
      </c>
      <c r="W107" s="20">
        <v>378.58</v>
      </c>
      <c r="X107" s="20">
        <v>774.61</v>
      </c>
      <c r="Y107" s="20">
        <v>872.73</v>
      </c>
      <c r="Z107" s="20">
        <v>228.24</v>
      </c>
      <c r="AA107" s="20">
        <v>269.57</v>
      </c>
      <c r="AB107" s="20">
        <v>8.87</v>
      </c>
      <c r="AC107" s="20">
        <v>9.29</v>
      </c>
    </row>
    <row r="108" spans="1:29" ht="26.25" customHeight="1">
      <c r="A108" s="18"/>
      <c r="B108" s="42"/>
      <c r="C108" s="20"/>
      <c r="D108" s="21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19"/>
      <c r="V108" s="20"/>
      <c r="W108" s="20"/>
      <c r="X108" s="20"/>
      <c r="Y108" s="20"/>
      <c r="Z108" s="20"/>
      <c r="AA108" s="20"/>
      <c r="AB108" s="20"/>
      <c r="AC108" s="20"/>
    </row>
    <row r="109" spans="1:29" ht="40.5" customHeight="1">
      <c r="A109" s="18"/>
      <c r="B109" s="19" t="s">
        <v>87</v>
      </c>
      <c r="C109" s="20"/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7"/>
      <c r="U109" s="19" t="s">
        <v>87</v>
      </c>
      <c r="V109" s="21"/>
      <c r="W109" s="21"/>
      <c r="X109" s="21"/>
      <c r="Y109" s="21"/>
      <c r="Z109" s="21"/>
      <c r="AA109" s="21"/>
      <c r="AB109" s="23"/>
      <c r="AC109" s="21"/>
    </row>
    <row r="110" spans="1:29" ht="29.25" customHeight="1">
      <c r="A110" s="19">
        <v>469</v>
      </c>
      <c r="B110" s="18" t="s">
        <v>131</v>
      </c>
      <c r="C110" s="20" t="s">
        <v>123</v>
      </c>
      <c r="D110" s="20" t="s">
        <v>128</v>
      </c>
      <c r="E110" s="21">
        <v>8.3</v>
      </c>
      <c r="F110" s="21">
        <v>8.3</v>
      </c>
      <c r="G110" s="21">
        <v>5.2</v>
      </c>
      <c r="H110" s="21">
        <v>5.2</v>
      </c>
      <c r="I110" s="21">
        <v>9.45</v>
      </c>
      <c r="J110" s="21">
        <v>9.45</v>
      </c>
      <c r="K110" s="21">
        <v>220</v>
      </c>
      <c r="L110" s="21">
        <v>220</v>
      </c>
      <c r="M110" s="21">
        <v>0.28</v>
      </c>
      <c r="N110" s="21">
        <v>0.28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3">
        <v>0</v>
      </c>
      <c r="U110" s="18" t="s">
        <v>131</v>
      </c>
      <c r="V110" s="18">
        <v>77.5</v>
      </c>
      <c r="W110" s="21">
        <v>77.5</v>
      </c>
      <c r="X110" s="21">
        <v>222.5</v>
      </c>
      <c r="Y110" s="21">
        <v>222.5</v>
      </c>
      <c r="Z110" s="21">
        <v>32.5</v>
      </c>
      <c r="AA110" s="21">
        <v>32.5</v>
      </c>
      <c r="AB110" s="21">
        <v>0.45</v>
      </c>
      <c r="AC110" s="21">
        <v>0.45</v>
      </c>
    </row>
    <row r="111" spans="1:29" ht="32.25" customHeight="1">
      <c r="A111" s="19">
        <f>'[1]Лист1'!$A$40</f>
        <v>376</v>
      </c>
      <c r="B111" s="18" t="str">
        <f>'[1]Лист1'!$B$40</f>
        <v>Чай с сахаром </v>
      </c>
      <c r="C111" s="20">
        <v>200</v>
      </c>
      <c r="D111" s="20">
        <v>200</v>
      </c>
      <c r="E111" s="21">
        <f>'[1]Лист1'!$E$40</f>
        <v>0.53</v>
      </c>
      <c r="F111" s="21">
        <f>'[1]Лист1'!$E$40</f>
        <v>0.53</v>
      </c>
      <c r="G111" s="21">
        <f>'[1]Лист1'!$G$40</f>
        <v>0</v>
      </c>
      <c r="H111" s="21">
        <f>'[1]Лист1'!$G$40</f>
        <v>0</v>
      </c>
      <c r="I111" s="21">
        <f>'[1]Лист1'!$I$40</f>
        <v>9.47</v>
      </c>
      <c r="J111" s="21">
        <f>'[1]Лист1'!$I$40</f>
        <v>9.47</v>
      </c>
      <c r="K111" s="21">
        <f>'[1]Лист1'!$K$40</f>
        <v>40</v>
      </c>
      <c r="L111" s="21">
        <f>'[1]Лист1'!$K$40</f>
        <v>40</v>
      </c>
      <c r="M111" s="21">
        <f>'[1]Лист1'!$M$40</f>
        <v>0</v>
      </c>
      <c r="N111" s="21">
        <f>'[1]Лист1'!$M$40</f>
        <v>0</v>
      </c>
      <c r="O111" s="21">
        <f>'[1]Лист1'!$P$40</f>
        <v>0.27</v>
      </c>
      <c r="P111" s="21">
        <f>'[1]Лист1'!$P$40</f>
        <v>0.27</v>
      </c>
      <c r="Q111" s="21">
        <v>0</v>
      </c>
      <c r="R111" s="21">
        <v>0</v>
      </c>
      <c r="S111" s="21">
        <f>'[1]Лист1'!$M$40</f>
        <v>0</v>
      </c>
      <c r="T111" s="3">
        <f>'[1]Лист1'!$M$40</f>
        <v>0</v>
      </c>
      <c r="U111" s="18" t="str">
        <f>'[1]Лист1'!$B$40</f>
        <v>Чай с сахаром </v>
      </c>
      <c r="V111" s="21">
        <f>'[1]Лист1'!$V$40</f>
        <v>13.6</v>
      </c>
      <c r="W111" s="21">
        <f>'[1]Лист1'!$V$40</f>
        <v>13.6</v>
      </c>
      <c r="X111" s="21">
        <f>'[1]Лист1'!$X$40</f>
        <v>22.13</v>
      </c>
      <c r="Y111" s="21">
        <f>'[1]Лист1'!$X$40</f>
        <v>22.13</v>
      </c>
      <c r="Z111" s="21">
        <f>'[1]Лист1'!$AA$40</f>
        <v>11.73</v>
      </c>
      <c r="AA111" s="21">
        <f>'[1]Лист1'!$AA$40</f>
        <v>11.73</v>
      </c>
      <c r="AB111" s="21">
        <f>'[1]Лист1'!$AB$40</f>
        <v>2.13</v>
      </c>
      <c r="AC111" s="21">
        <f>'[1]Лист1'!$AB$40</f>
        <v>2.13</v>
      </c>
    </row>
    <row r="112" spans="1:29" ht="21.75" customHeight="1">
      <c r="A112" s="19">
        <v>14</v>
      </c>
      <c r="B112" s="18" t="s">
        <v>25</v>
      </c>
      <c r="C112" s="20">
        <v>30</v>
      </c>
      <c r="D112" s="20">
        <v>36</v>
      </c>
      <c r="E112" s="21">
        <v>3.16</v>
      </c>
      <c r="F112" s="21">
        <v>3.16</v>
      </c>
      <c r="G112" s="21">
        <v>0.4</v>
      </c>
      <c r="H112" s="21">
        <v>0.4</v>
      </c>
      <c r="I112" s="21">
        <v>32</v>
      </c>
      <c r="J112" s="21">
        <v>32</v>
      </c>
      <c r="K112" s="21">
        <v>93.52</v>
      </c>
      <c r="L112" s="21">
        <v>93.52</v>
      </c>
      <c r="M112" s="21">
        <v>0.04</v>
      </c>
      <c r="N112" s="21">
        <v>0.04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7">
        <v>0</v>
      </c>
      <c r="U112" s="21" t="s">
        <v>25</v>
      </c>
      <c r="V112" s="21">
        <v>14.8</v>
      </c>
      <c r="W112" s="21">
        <v>14.8</v>
      </c>
      <c r="X112" s="21">
        <v>87.2</v>
      </c>
      <c r="Y112" s="21">
        <v>87.2</v>
      </c>
      <c r="Z112" s="21">
        <v>13.2</v>
      </c>
      <c r="AA112" s="21">
        <v>13.2</v>
      </c>
      <c r="AB112" s="21">
        <v>0.44</v>
      </c>
      <c r="AC112" s="21">
        <v>0.44</v>
      </c>
    </row>
    <row r="113" spans="1:29" ht="30.75" customHeight="1">
      <c r="A113" s="18"/>
      <c r="B113" s="19" t="s">
        <v>27</v>
      </c>
      <c r="C113" s="20"/>
      <c r="D113" s="20"/>
      <c r="E113" s="20">
        <f aca="true" t="shared" si="29" ref="E113:T113">SUM(E110:E112)</f>
        <v>11.99</v>
      </c>
      <c r="F113" s="20">
        <f t="shared" si="29"/>
        <v>11.99</v>
      </c>
      <c r="G113" s="20">
        <f t="shared" si="29"/>
        <v>5.6000000000000005</v>
      </c>
      <c r="H113" s="20">
        <f t="shared" si="29"/>
        <v>5.6000000000000005</v>
      </c>
      <c r="I113" s="20">
        <f t="shared" si="29"/>
        <v>50.92</v>
      </c>
      <c r="J113" s="20">
        <f t="shared" si="29"/>
        <v>50.92</v>
      </c>
      <c r="K113" s="20">
        <f t="shared" si="29"/>
        <v>353.52</v>
      </c>
      <c r="L113" s="20">
        <f t="shared" si="29"/>
        <v>353.52</v>
      </c>
      <c r="M113" s="20">
        <f t="shared" si="29"/>
        <v>0.32</v>
      </c>
      <c r="N113" s="20">
        <f t="shared" si="29"/>
        <v>0.32</v>
      </c>
      <c r="O113" s="20">
        <f t="shared" si="29"/>
        <v>0.27</v>
      </c>
      <c r="P113" s="20">
        <f t="shared" si="29"/>
        <v>0.27</v>
      </c>
      <c r="Q113" s="20">
        <f t="shared" si="29"/>
        <v>0</v>
      </c>
      <c r="R113" s="20">
        <f t="shared" si="29"/>
        <v>0</v>
      </c>
      <c r="S113" s="20">
        <f t="shared" si="29"/>
        <v>0</v>
      </c>
      <c r="T113" s="2">
        <f t="shared" si="29"/>
        <v>0</v>
      </c>
      <c r="U113" s="20"/>
      <c r="V113" s="20">
        <f aca="true" t="shared" si="30" ref="V113:AC113">SUM(V110:V112)</f>
        <v>105.89999999999999</v>
      </c>
      <c r="W113" s="20">
        <f t="shared" si="30"/>
        <v>105.89999999999999</v>
      </c>
      <c r="X113" s="20">
        <f t="shared" si="30"/>
        <v>331.83</v>
      </c>
      <c r="Y113" s="20">
        <f t="shared" si="30"/>
        <v>331.83</v>
      </c>
      <c r="Z113" s="20">
        <f t="shared" si="30"/>
        <v>57.43000000000001</v>
      </c>
      <c r="AA113" s="20">
        <f t="shared" si="30"/>
        <v>57.43000000000001</v>
      </c>
      <c r="AB113" s="20">
        <f t="shared" si="30"/>
        <v>3.02</v>
      </c>
      <c r="AC113" s="20">
        <f t="shared" si="30"/>
        <v>3.02</v>
      </c>
    </row>
    <row r="114" spans="1:29" ht="27" customHeight="1">
      <c r="A114" s="18"/>
      <c r="B114" s="20" t="s">
        <v>78</v>
      </c>
      <c r="C114" s="20"/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7"/>
      <c r="U114" s="20" t="s">
        <v>78</v>
      </c>
      <c r="V114" s="21"/>
      <c r="W114" s="21"/>
      <c r="X114" s="21"/>
      <c r="Y114" s="21"/>
      <c r="Z114" s="21"/>
      <c r="AA114" s="21"/>
      <c r="AB114" s="21"/>
      <c r="AC114" s="21"/>
    </row>
    <row r="115" spans="1:29" ht="25.5">
      <c r="A115" s="19">
        <v>96</v>
      </c>
      <c r="B115" s="21" t="s">
        <v>40</v>
      </c>
      <c r="C115" s="20">
        <v>250</v>
      </c>
      <c r="D115" s="20">
        <v>250</v>
      </c>
      <c r="E115" s="21">
        <v>2.6</v>
      </c>
      <c r="F115" s="21">
        <v>2.6</v>
      </c>
      <c r="G115" s="21">
        <v>5.09</v>
      </c>
      <c r="H115" s="21">
        <v>5.09</v>
      </c>
      <c r="I115" s="21">
        <v>16.98</v>
      </c>
      <c r="J115" s="21">
        <v>16.98</v>
      </c>
      <c r="K115" s="21">
        <v>100.8</v>
      </c>
      <c r="L115" s="21">
        <v>100.8</v>
      </c>
      <c r="M115" s="21">
        <v>0.19</v>
      </c>
      <c r="N115" s="21">
        <v>0.19</v>
      </c>
      <c r="O115" s="21">
        <v>7.5</v>
      </c>
      <c r="P115" s="21">
        <v>7.5</v>
      </c>
      <c r="Q115" s="21">
        <v>0</v>
      </c>
      <c r="R115" s="21">
        <v>0</v>
      </c>
      <c r="S115" s="21">
        <v>2.4</v>
      </c>
      <c r="T115" s="7">
        <v>2.4</v>
      </c>
      <c r="U115" s="21" t="s">
        <v>40</v>
      </c>
      <c r="V115" s="21">
        <v>38.5</v>
      </c>
      <c r="W115" s="21">
        <v>38.5</v>
      </c>
      <c r="X115" s="21">
        <v>56.7</v>
      </c>
      <c r="Y115" s="21">
        <v>56.7</v>
      </c>
      <c r="Z115" s="21">
        <v>21.75</v>
      </c>
      <c r="AA115" s="21">
        <v>21.75</v>
      </c>
      <c r="AB115" s="21">
        <v>1</v>
      </c>
      <c r="AC115" s="21">
        <v>1</v>
      </c>
    </row>
    <row r="116" spans="1:29" ht="36" customHeight="1">
      <c r="A116" s="19">
        <v>111</v>
      </c>
      <c r="B116" s="18" t="s">
        <v>117</v>
      </c>
      <c r="C116" s="20">
        <v>50</v>
      </c>
      <c r="D116" s="20">
        <v>60</v>
      </c>
      <c r="E116" s="21">
        <v>11.5</v>
      </c>
      <c r="F116" s="21">
        <v>11.5</v>
      </c>
      <c r="G116" s="21">
        <v>8.57</v>
      </c>
      <c r="H116" s="21">
        <v>8.57</v>
      </c>
      <c r="I116" s="21">
        <v>2.9</v>
      </c>
      <c r="J116" s="21">
        <v>2.9</v>
      </c>
      <c r="K116" s="21">
        <v>134.7</v>
      </c>
      <c r="L116" s="21">
        <v>134.7</v>
      </c>
      <c r="M116" s="21" t="s">
        <v>99</v>
      </c>
      <c r="N116" s="21">
        <v>0.03</v>
      </c>
      <c r="O116" s="21">
        <v>0.1</v>
      </c>
      <c r="P116" s="21">
        <v>0.1</v>
      </c>
      <c r="Q116" s="21">
        <v>0.022</v>
      </c>
      <c r="R116" s="21">
        <v>0.022</v>
      </c>
      <c r="S116" s="21">
        <v>0.33</v>
      </c>
      <c r="T116" s="7">
        <v>0.33</v>
      </c>
      <c r="U116" s="18" t="s">
        <v>117</v>
      </c>
      <c r="V116" s="21">
        <v>21.81</v>
      </c>
      <c r="W116" s="21">
        <v>21.81</v>
      </c>
      <c r="X116" s="21">
        <v>154.15</v>
      </c>
      <c r="Y116" s="21">
        <v>154.15</v>
      </c>
      <c r="Z116" s="21">
        <v>22.03</v>
      </c>
      <c r="AA116" s="21">
        <v>22.03</v>
      </c>
      <c r="AB116" s="21">
        <v>2.06</v>
      </c>
      <c r="AC116" s="21">
        <v>2.06</v>
      </c>
    </row>
    <row r="117" spans="1:29" ht="27" customHeight="1">
      <c r="A117" s="19">
        <v>309</v>
      </c>
      <c r="B117" s="18" t="s">
        <v>43</v>
      </c>
      <c r="C117" s="20">
        <v>110</v>
      </c>
      <c r="D117" s="20">
        <v>110</v>
      </c>
      <c r="E117" s="21">
        <v>5.51</v>
      </c>
      <c r="F117" s="21">
        <v>7.3</v>
      </c>
      <c r="G117" s="21">
        <v>7.5</v>
      </c>
      <c r="H117" s="21">
        <v>10</v>
      </c>
      <c r="I117" s="21">
        <v>42</v>
      </c>
      <c r="J117" s="21">
        <v>56</v>
      </c>
      <c r="K117" s="1">
        <v>201.9</v>
      </c>
      <c r="L117" s="1">
        <v>269.2</v>
      </c>
      <c r="M117" s="21">
        <v>0.06</v>
      </c>
      <c r="N117" s="21">
        <v>0.08</v>
      </c>
      <c r="O117" s="21">
        <v>0</v>
      </c>
      <c r="P117" s="21">
        <v>0</v>
      </c>
      <c r="Q117" s="21">
        <v>0</v>
      </c>
      <c r="R117" s="21">
        <v>0</v>
      </c>
      <c r="S117" s="21">
        <v>1.95</v>
      </c>
      <c r="T117" s="7">
        <v>2.6</v>
      </c>
      <c r="U117" s="18" t="s">
        <v>43</v>
      </c>
      <c r="V117" s="21">
        <v>12</v>
      </c>
      <c r="W117" s="21">
        <v>16</v>
      </c>
      <c r="X117" s="21">
        <v>34.5</v>
      </c>
      <c r="Y117" s="21">
        <v>46</v>
      </c>
      <c r="Z117" s="21">
        <v>7.5</v>
      </c>
      <c r="AA117" s="21">
        <v>10</v>
      </c>
      <c r="AB117" s="21">
        <v>0.75</v>
      </c>
      <c r="AC117" s="21">
        <v>1</v>
      </c>
    </row>
    <row r="118" spans="1:29" ht="26.25" customHeight="1">
      <c r="A118" s="19">
        <f aca="true" t="shared" si="31" ref="A118:AC118">A104</f>
        <v>349</v>
      </c>
      <c r="B118" s="18" t="str">
        <f t="shared" si="31"/>
        <v>Компот из сухофруктов</v>
      </c>
      <c r="C118" s="20">
        <f t="shared" si="31"/>
        <v>200</v>
      </c>
      <c r="D118" s="20">
        <f t="shared" si="31"/>
        <v>200</v>
      </c>
      <c r="E118" s="21">
        <f t="shared" si="31"/>
        <v>0.6</v>
      </c>
      <c r="F118" s="21">
        <f t="shared" si="31"/>
        <v>0.6</v>
      </c>
      <c r="G118" s="21">
        <f t="shared" si="31"/>
        <v>0.3</v>
      </c>
      <c r="H118" s="21">
        <f t="shared" si="31"/>
        <v>0.3</v>
      </c>
      <c r="I118" s="21">
        <f t="shared" si="31"/>
        <v>37.12</v>
      </c>
      <c r="J118" s="21">
        <f t="shared" si="31"/>
        <v>37.12</v>
      </c>
      <c r="K118" s="21">
        <f t="shared" si="31"/>
        <v>196.38</v>
      </c>
      <c r="L118" s="21">
        <f t="shared" si="31"/>
        <v>196.38</v>
      </c>
      <c r="M118" s="21">
        <f t="shared" si="31"/>
        <v>0.02</v>
      </c>
      <c r="N118" s="21">
        <f t="shared" si="31"/>
        <v>0.02</v>
      </c>
      <c r="O118" s="21">
        <f t="shared" si="31"/>
        <v>20</v>
      </c>
      <c r="P118" s="21">
        <f t="shared" si="31"/>
        <v>20</v>
      </c>
      <c r="Q118" s="21">
        <f t="shared" si="31"/>
        <v>0</v>
      </c>
      <c r="R118" s="21">
        <f t="shared" si="31"/>
        <v>0</v>
      </c>
      <c r="S118" s="21">
        <f t="shared" si="31"/>
        <v>0.34</v>
      </c>
      <c r="T118" s="3">
        <f t="shared" si="31"/>
        <v>0.34</v>
      </c>
      <c r="U118" s="18" t="str">
        <f t="shared" si="31"/>
        <v>Компот из сухофруктов</v>
      </c>
      <c r="V118" s="21">
        <f t="shared" si="31"/>
        <v>49.5</v>
      </c>
      <c r="W118" s="21">
        <f t="shared" si="31"/>
        <v>49.5</v>
      </c>
      <c r="X118" s="21">
        <f t="shared" si="31"/>
        <v>46</v>
      </c>
      <c r="Y118" s="21">
        <f t="shared" si="31"/>
        <v>46</v>
      </c>
      <c r="Z118" s="21">
        <f t="shared" si="31"/>
        <v>32.03</v>
      </c>
      <c r="AA118" s="21">
        <f t="shared" si="31"/>
        <v>32.03</v>
      </c>
      <c r="AB118" s="21">
        <f t="shared" si="31"/>
        <v>0.96</v>
      </c>
      <c r="AC118" s="21">
        <f t="shared" si="31"/>
        <v>0.96</v>
      </c>
    </row>
    <row r="119" spans="1:29" ht="25.5">
      <c r="A119" s="19">
        <v>15</v>
      </c>
      <c r="B119" s="18" t="s">
        <v>47</v>
      </c>
      <c r="C119" s="20">
        <v>65</v>
      </c>
      <c r="D119" s="20">
        <v>50</v>
      </c>
      <c r="E119" s="21">
        <v>1.68</v>
      </c>
      <c r="F119" s="21">
        <v>1.68</v>
      </c>
      <c r="G119" s="21">
        <v>0.3</v>
      </c>
      <c r="H119" s="21">
        <v>0.3</v>
      </c>
      <c r="I119" s="21">
        <v>14.82</v>
      </c>
      <c r="J119" s="21">
        <v>14.82</v>
      </c>
      <c r="K119" s="21">
        <v>57</v>
      </c>
      <c r="L119" s="21">
        <v>57</v>
      </c>
      <c r="M119" s="21">
        <v>0.05</v>
      </c>
      <c r="N119" s="21">
        <v>0.05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3">
        <v>0</v>
      </c>
      <c r="U119" s="18" t="s">
        <v>47</v>
      </c>
      <c r="V119" s="21">
        <v>10.5</v>
      </c>
      <c r="W119" s="21">
        <v>10.5</v>
      </c>
      <c r="X119" s="21">
        <v>47.4</v>
      </c>
      <c r="Y119" s="21">
        <v>47.4</v>
      </c>
      <c r="Z119" s="21">
        <v>14.1</v>
      </c>
      <c r="AA119" s="21">
        <v>14.1</v>
      </c>
      <c r="AB119" s="21">
        <v>1.18</v>
      </c>
      <c r="AC119" s="21">
        <v>1.18</v>
      </c>
    </row>
    <row r="120" spans="1:29" ht="24.75" customHeight="1">
      <c r="A120" s="18"/>
      <c r="B120" s="42" t="s">
        <v>27</v>
      </c>
      <c r="C120" s="20"/>
      <c r="D120" s="20"/>
      <c r="E120" s="20">
        <f aca="true" t="shared" si="32" ref="E120:T120">SUM(E115:E119)</f>
        <v>21.89</v>
      </c>
      <c r="F120" s="20">
        <f t="shared" si="32"/>
        <v>23.68</v>
      </c>
      <c r="G120" s="20">
        <f t="shared" si="32"/>
        <v>21.76</v>
      </c>
      <c r="H120" s="20">
        <f t="shared" si="32"/>
        <v>24.26</v>
      </c>
      <c r="I120" s="20">
        <f t="shared" si="32"/>
        <v>113.82</v>
      </c>
      <c r="J120" s="20">
        <f t="shared" si="32"/>
        <v>127.82</v>
      </c>
      <c r="K120" s="20">
        <f t="shared" si="32"/>
        <v>690.78</v>
      </c>
      <c r="L120" s="20">
        <f t="shared" si="32"/>
        <v>758.0799999999999</v>
      </c>
      <c r="M120" s="20">
        <f t="shared" si="32"/>
        <v>0.32</v>
      </c>
      <c r="N120" s="20">
        <f t="shared" si="32"/>
        <v>0.37</v>
      </c>
      <c r="O120" s="20">
        <f t="shared" si="32"/>
        <v>27.6</v>
      </c>
      <c r="P120" s="20">
        <f t="shared" si="32"/>
        <v>27.6</v>
      </c>
      <c r="Q120" s="20">
        <f t="shared" si="32"/>
        <v>0.022</v>
      </c>
      <c r="R120" s="20">
        <f t="shared" si="32"/>
        <v>0.022</v>
      </c>
      <c r="S120" s="20">
        <f t="shared" si="32"/>
        <v>5.02</v>
      </c>
      <c r="T120" s="20">
        <f t="shared" si="32"/>
        <v>5.67</v>
      </c>
      <c r="U120" s="19"/>
      <c r="V120" s="20">
        <f aca="true" t="shared" si="33" ref="V120:AC120">SUM(V115:V119)</f>
        <v>132.31</v>
      </c>
      <c r="W120" s="20">
        <f t="shared" si="33"/>
        <v>136.31</v>
      </c>
      <c r="X120" s="20">
        <f t="shared" si="33"/>
        <v>338.75</v>
      </c>
      <c r="Y120" s="20">
        <f t="shared" si="33"/>
        <v>350.25</v>
      </c>
      <c r="Z120" s="20">
        <f t="shared" si="33"/>
        <v>97.41</v>
      </c>
      <c r="AA120" s="20">
        <f t="shared" si="33"/>
        <v>99.91</v>
      </c>
      <c r="AB120" s="20">
        <f t="shared" si="33"/>
        <v>5.949999999999999</v>
      </c>
      <c r="AC120" s="20">
        <f t="shared" si="33"/>
        <v>6.2</v>
      </c>
    </row>
    <row r="121" spans="1:29" ht="27.75" customHeight="1">
      <c r="A121" s="18"/>
      <c r="B121" s="42" t="s">
        <v>48</v>
      </c>
      <c r="C121" s="20"/>
      <c r="D121" s="20"/>
      <c r="E121" s="20">
        <v>36.93</v>
      </c>
      <c r="F121" s="20">
        <v>38.72</v>
      </c>
      <c r="G121" s="20">
        <v>35.58</v>
      </c>
      <c r="H121" s="20">
        <v>38.08</v>
      </c>
      <c r="I121" s="20">
        <v>164.73</v>
      </c>
      <c r="J121" s="20">
        <v>178.73</v>
      </c>
      <c r="K121" s="20">
        <v>1130.6</v>
      </c>
      <c r="L121" s="20">
        <v>1197.9</v>
      </c>
      <c r="M121" s="20">
        <v>0.67</v>
      </c>
      <c r="N121" s="20">
        <v>0.69</v>
      </c>
      <c r="O121" s="20">
        <v>28.69</v>
      </c>
      <c r="P121" s="20">
        <v>28.69</v>
      </c>
      <c r="Q121" s="20">
        <v>0</v>
      </c>
      <c r="R121" s="20">
        <v>0</v>
      </c>
      <c r="S121" s="20">
        <v>7.3</v>
      </c>
      <c r="T121" s="20">
        <v>7.95</v>
      </c>
      <c r="U121" s="19"/>
      <c r="V121" s="20">
        <v>238.21</v>
      </c>
      <c r="W121" s="20">
        <v>242.21</v>
      </c>
      <c r="X121" s="20">
        <v>670.58</v>
      </c>
      <c r="Y121" s="20">
        <v>682.08</v>
      </c>
      <c r="Z121" s="20">
        <v>154.84</v>
      </c>
      <c r="AA121" s="20">
        <v>157.34</v>
      </c>
      <c r="AB121" s="20">
        <v>8.97</v>
      </c>
      <c r="AC121" s="20">
        <v>9.22</v>
      </c>
    </row>
    <row r="122" spans="1:29" ht="27.75" customHeight="1">
      <c r="A122" s="18"/>
      <c r="B122" s="42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19"/>
      <c r="V122" s="20"/>
      <c r="W122" s="20"/>
      <c r="X122" s="20"/>
      <c r="Y122" s="20"/>
      <c r="Z122" s="20"/>
      <c r="AA122" s="20"/>
      <c r="AB122" s="20"/>
      <c r="AC122" s="20"/>
    </row>
    <row r="123" spans="1:29" ht="38.25" customHeight="1">
      <c r="A123" s="18"/>
      <c r="B123" s="19" t="s">
        <v>88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19" t="s">
        <v>88</v>
      </c>
      <c r="V123" s="21"/>
      <c r="W123" s="21"/>
      <c r="X123" s="21"/>
      <c r="Y123" s="21"/>
      <c r="Z123" s="21"/>
      <c r="AA123" s="21"/>
      <c r="AB123" s="21"/>
      <c r="AC123" s="21"/>
    </row>
    <row r="124" spans="1:29" ht="26.25" customHeight="1">
      <c r="A124" s="19">
        <v>390</v>
      </c>
      <c r="B124" s="18" t="s">
        <v>45</v>
      </c>
      <c r="C124" s="20">
        <v>200</v>
      </c>
      <c r="D124" s="20">
        <v>200</v>
      </c>
      <c r="E124" s="21">
        <v>6.02</v>
      </c>
      <c r="F124" s="21">
        <v>6.02</v>
      </c>
      <c r="G124" s="23">
        <v>4.05</v>
      </c>
      <c r="H124" s="21">
        <v>4.05</v>
      </c>
      <c r="I124" s="21">
        <v>33.37</v>
      </c>
      <c r="J124" s="21">
        <v>33.37</v>
      </c>
      <c r="K124" s="21">
        <v>194.01</v>
      </c>
      <c r="L124" s="21">
        <v>194.01</v>
      </c>
      <c r="M124" s="21">
        <v>0.04</v>
      </c>
      <c r="N124" s="21">
        <v>0.04</v>
      </c>
      <c r="O124" s="21">
        <v>1.7</v>
      </c>
      <c r="P124" s="21">
        <v>1.7</v>
      </c>
      <c r="Q124" s="21">
        <v>0.04</v>
      </c>
      <c r="R124" s="21">
        <v>0.04</v>
      </c>
      <c r="S124" s="21">
        <v>0.1</v>
      </c>
      <c r="T124" s="21">
        <v>0.1</v>
      </c>
      <c r="U124" s="18" t="s">
        <v>45</v>
      </c>
      <c r="V124" s="21">
        <v>132.64</v>
      </c>
      <c r="W124" s="21">
        <v>132.64</v>
      </c>
      <c r="X124" s="21">
        <v>109.74</v>
      </c>
      <c r="Y124" s="21">
        <v>109.74</v>
      </c>
      <c r="Z124" s="21">
        <v>17.06</v>
      </c>
      <c r="AA124" s="21">
        <v>17.06</v>
      </c>
      <c r="AB124" s="21">
        <v>0.26</v>
      </c>
      <c r="AC124" s="21">
        <v>0.26</v>
      </c>
    </row>
    <row r="125" spans="1:29" ht="27.75" customHeight="1">
      <c r="A125" s="19">
        <v>382</v>
      </c>
      <c r="B125" s="18" t="s">
        <v>31</v>
      </c>
      <c r="C125" s="20">
        <f>'[1]Лист1'!$D$74</f>
        <v>200</v>
      </c>
      <c r="D125" s="20">
        <f>'[1]Лист1'!$D$74</f>
        <v>200</v>
      </c>
      <c r="E125" s="21">
        <v>3.78</v>
      </c>
      <c r="F125" s="21">
        <v>3.78</v>
      </c>
      <c r="G125" s="21">
        <v>3.5</v>
      </c>
      <c r="H125" s="21">
        <v>3.5</v>
      </c>
      <c r="I125" s="21">
        <v>26</v>
      </c>
      <c r="J125" s="21">
        <v>26</v>
      </c>
      <c r="K125" s="21">
        <v>125.11</v>
      </c>
      <c r="L125" s="21">
        <v>125.11</v>
      </c>
      <c r="M125" s="21">
        <v>0.027</v>
      </c>
      <c r="N125" s="21" t="s">
        <v>115</v>
      </c>
      <c r="O125" s="21">
        <v>1.33</v>
      </c>
      <c r="P125" s="21">
        <v>1.33</v>
      </c>
      <c r="Q125" s="21">
        <v>0.03</v>
      </c>
      <c r="R125" s="21">
        <v>0.03</v>
      </c>
      <c r="S125" s="21">
        <f>'[1]Лист1'!$S$74</f>
        <v>0.02</v>
      </c>
      <c r="T125" s="21">
        <f>'[1]Лист1'!$S$74</f>
        <v>0.02</v>
      </c>
      <c r="U125" s="18" t="str">
        <f>$B$125</f>
        <v>Какао на молоке</v>
      </c>
      <c r="V125" s="21">
        <v>133.33</v>
      </c>
      <c r="W125" s="21">
        <v>133.33</v>
      </c>
      <c r="X125" s="21">
        <v>111.11</v>
      </c>
      <c r="Y125" s="21">
        <v>111.11</v>
      </c>
      <c r="Z125" s="21">
        <v>25.56</v>
      </c>
      <c r="AA125" s="21">
        <v>25.56</v>
      </c>
      <c r="AB125" s="21">
        <v>2</v>
      </c>
      <c r="AC125" s="21">
        <v>2</v>
      </c>
    </row>
    <row r="126" spans="1:29" ht="33" customHeight="1">
      <c r="A126" s="19">
        <v>14</v>
      </c>
      <c r="B126" s="18" t="s">
        <v>25</v>
      </c>
      <c r="C126" s="20">
        <v>30</v>
      </c>
      <c r="D126" s="20">
        <v>36</v>
      </c>
      <c r="E126" s="21">
        <v>3.16</v>
      </c>
      <c r="F126" s="21">
        <v>3.16</v>
      </c>
      <c r="G126" s="21">
        <v>0.4</v>
      </c>
      <c r="H126" s="21">
        <v>0.4</v>
      </c>
      <c r="I126" s="21">
        <v>32</v>
      </c>
      <c r="J126" s="21">
        <v>32</v>
      </c>
      <c r="K126" s="21">
        <v>93.52</v>
      </c>
      <c r="L126" s="21">
        <v>93.52</v>
      </c>
      <c r="M126" s="21">
        <v>0.04</v>
      </c>
      <c r="N126" s="21">
        <v>0.04</v>
      </c>
      <c r="O126" s="21">
        <v>0</v>
      </c>
      <c r="P126" s="23">
        <v>0</v>
      </c>
      <c r="Q126" s="21">
        <v>0</v>
      </c>
      <c r="R126" s="21">
        <v>0</v>
      </c>
      <c r="S126" s="21">
        <v>0</v>
      </c>
      <c r="T126" s="21">
        <v>0</v>
      </c>
      <c r="U126" s="18" t="s">
        <v>25</v>
      </c>
      <c r="V126" s="21">
        <v>14.8</v>
      </c>
      <c r="W126" s="21">
        <v>14.8</v>
      </c>
      <c r="X126" s="21">
        <v>87.2</v>
      </c>
      <c r="Y126" s="21">
        <v>87.2</v>
      </c>
      <c r="Z126" s="21">
        <v>13.2</v>
      </c>
      <c r="AA126" s="21">
        <v>13.2</v>
      </c>
      <c r="AB126" s="21">
        <v>0.44</v>
      </c>
      <c r="AC126" s="21">
        <v>0.44</v>
      </c>
    </row>
    <row r="127" spans="1:29" ht="33" customHeight="1">
      <c r="A127" s="18"/>
      <c r="B127" s="42" t="s">
        <v>27</v>
      </c>
      <c r="C127" s="20"/>
      <c r="D127" s="20"/>
      <c r="E127" s="20">
        <f aca="true" t="shared" si="34" ref="E127:T127">SUM(E124:E126)</f>
        <v>12.959999999999999</v>
      </c>
      <c r="F127" s="20">
        <f t="shared" si="34"/>
        <v>12.959999999999999</v>
      </c>
      <c r="G127" s="20">
        <f t="shared" si="34"/>
        <v>7.95</v>
      </c>
      <c r="H127" s="20">
        <f t="shared" si="34"/>
        <v>7.95</v>
      </c>
      <c r="I127" s="20">
        <f t="shared" si="34"/>
        <v>91.37</v>
      </c>
      <c r="J127" s="20">
        <f t="shared" si="34"/>
        <v>91.37</v>
      </c>
      <c r="K127" s="20">
        <f t="shared" si="34"/>
        <v>412.64</v>
      </c>
      <c r="L127" s="20">
        <f t="shared" si="34"/>
        <v>412.64</v>
      </c>
      <c r="M127" s="20">
        <f t="shared" si="34"/>
        <v>0.10700000000000001</v>
      </c>
      <c r="N127" s="20">
        <f t="shared" si="34"/>
        <v>0.08</v>
      </c>
      <c r="O127" s="20">
        <f t="shared" si="34"/>
        <v>3.0300000000000002</v>
      </c>
      <c r="P127" s="20">
        <f t="shared" si="34"/>
        <v>3.0300000000000002</v>
      </c>
      <c r="Q127" s="20">
        <f t="shared" si="34"/>
        <v>0.07</v>
      </c>
      <c r="R127" s="20">
        <f t="shared" si="34"/>
        <v>0.07</v>
      </c>
      <c r="S127" s="20">
        <f t="shared" si="34"/>
        <v>0.12000000000000001</v>
      </c>
      <c r="T127" s="20">
        <f t="shared" si="34"/>
        <v>0.12000000000000001</v>
      </c>
      <c r="U127" s="19"/>
      <c r="V127" s="20">
        <f aca="true" t="shared" si="35" ref="V127:AC127">SUM(V124:V126)</f>
        <v>280.77000000000004</v>
      </c>
      <c r="W127" s="20">
        <f t="shared" si="35"/>
        <v>280.77000000000004</v>
      </c>
      <c r="X127" s="20">
        <f t="shared" si="35"/>
        <v>308.05</v>
      </c>
      <c r="Y127" s="20">
        <f t="shared" si="35"/>
        <v>308.05</v>
      </c>
      <c r="Z127" s="20">
        <f t="shared" si="35"/>
        <v>55.81999999999999</v>
      </c>
      <c r="AA127" s="20">
        <f t="shared" si="35"/>
        <v>55.81999999999999</v>
      </c>
      <c r="AB127" s="20">
        <f t="shared" si="35"/>
        <v>2.6999999999999997</v>
      </c>
      <c r="AC127" s="20">
        <f t="shared" si="35"/>
        <v>2.6999999999999997</v>
      </c>
    </row>
    <row r="128" spans="1:29" ht="26.25" customHeight="1">
      <c r="A128" s="18"/>
      <c r="B128" s="20" t="s">
        <v>78</v>
      </c>
      <c r="C128" s="20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0" t="s">
        <v>78</v>
      </c>
      <c r="V128" s="21"/>
      <c r="W128" s="21"/>
      <c r="X128" s="21"/>
      <c r="Y128" s="21"/>
      <c r="Z128" s="21"/>
      <c r="AA128" s="21"/>
      <c r="AB128" s="21"/>
      <c r="AC128" s="21"/>
    </row>
    <row r="129" spans="1:29" ht="25.5">
      <c r="A129" s="19">
        <v>88</v>
      </c>
      <c r="B129" s="18" t="s">
        <v>51</v>
      </c>
      <c r="C129" s="20">
        <v>250</v>
      </c>
      <c r="D129" s="20">
        <v>250</v>
      </c>
      <c r="E129" s="21">
        <v>6.8</v>
      </c>
      <c r="F129" s="21">
        <v>6.8</v>
      </c>
      <c r="G129" s="21">
        <v>4.98</v>
      </c>
      <c r="H129" s="21">
        <v>4.98</v>
      </c>
      <c r="I129" s="21">
        <v>10</v>
      </c>
      <c r="J129" s="21">
        <v>10</v>
      </c>
      <c r="K129" s="21">
        <v>136</v>
      </c>
      <c r="L129" s="21">
        <v>136</v>
      </c>
      <c r="M129" s="21">
        <v>0.08</v>
      </c>
      <c r="N129" s="21">
        <v>0.08</v>
      </c>
      <c r="O129" s="21">
        <v>18.48</v>
      </c>
      <c r="P129" s="21">
        <v>18.48</v>
      </c>
      <c r="Q129" s="21">
        <v>0</v>
      </c>
      <c r="R129" s="21">
        <v>0</v>
      </c>
      <c r="S129" s="21">
        <v>2.38</v>
      </c>
      <c r="T129" s="21">
        <v>2.38</v>
      </c>
      <c r="U129" s="18" t="s">
        <v>51</v>
      </c>
      <c r="V129" s="21">
        <v>33.9</v>
      </c>
      <c r="W129" s="21">
        <v>33.9</v>
      </c>
      <c r="X129" s="21">
        <v>242</v>
      </c>
      <c r="Y129" s="21">
        <v>242</v>
      </c>
      <c r="Z129" s="21">
        <v>22.2</v>
      </c>
      <c r="AA129" s="21">
        <v>22.2</v>
      </c>
      <c r="AB129" s="21">
        <v>0.8</v>
      </c>
      <c r="AC129" s="21">
        <v>0.8</v>
      </c>
    </row>
    <row r="130" spans="1:29" ht="36.75" customHeight="1">
      <c r="A130" s="19">
        <v>304</v>
      </c>
      <c r="B130" s="18" t="s">
        <v>119</v>
      </c>
      <c r="C130" s="20">
        <v>170</v>
      </c>
      <c r="D130" s="20">
        <v>170</v>
      </c>
      <c r="E130" s="23">
        <v>13.81</v>
      </c>
      <c r="F130" s="21">
        <v>13.81</v>
      </c>
      <c r="G130" s="21">
        <v>7.85</v>
      </c>
      <c r="H130" s="21">
        <v>7.85</v>
      </c>
      <c r="I130" s="21">
        <v>26.8</v>
      </c>
      <c r="J130" s="21">
        <v>26.8</v>
      </c>
      <c r="K130" s="21">
        <v>262.5</v>
      </c>
      <c r="L130" s="21">
        <v>262.5</v>
      </c>
      <c r="M130" s="21">
        <v>0.1</v>
      </c>
      <c r="N130" s="21">
        <v>0.1</v>
      </c>
      <c r="O130" s="21">
        <v>4.52</v>
      </c>
      <c r="P130" s="21">
        <v>4.52</v>
      </c>
      <c r="Q130" s="21">
        <v>0.014</v>
      </c>
      <c r="R130" s="21">
        <v>0.014</v>
      </c>
      <c r="S130" s="21">
        <v>0.37</v>
      </c>
      <c r="T130" s="21">
        <v>0.37</v>
      </c>
      <c r="U130" s="18" t="s">
        <v>119</v>
      </c>
      <c r="V130" s="21">
        <v>39.29</v>
      </c>
      <c r="W130" s="21">
        <v>39.29</v>
      </c>
      <c r="X130" s="21">
        <v>131.5</v>
      </c>
      <c r="Y130" s="21">
        <v>131.5</v>
      </c>
      <c r="Z130" s="21">
        <v>40.83</v>
      </c>
      <c r="AA130" s="21">
        <v>40.83</v>
      </c>
      <c r="AB130" s="23">
        <v>1.48</v>
      </c>
      <c r="AC130" s="21">
        <v>1.48</v>
      </c>
    </row>
    <row r="131" spans="1:29" ht="22.5" customHeight="1">
      <c r="A131" s="19">
        <v>291</v>
      </c>
      <c r="B131" s="18" t="s">
        <v>129</v>
      </c>
      <c r="C131" s="20">
        <v>150</v>
      </c>
      <c r="D131" s="20">
        <v>150</v>
      </c>
      <c r="E131" s="21">
        <v>1</v>
      </c>
      <c r="F131" s="21">
        <v>1</v>
      </c>
      <c r="G131" s="21">
        <v>0.2</v>
      </c>
      <c r="H131" s="21">
        <v>0.2</v>
      </c>
      <c r="I131" s="21">
        <v>20</v>
      </c>
      <c r="J131" s="21">
        <v>20</v>
      </c>
      <c r="K131" s="21">
        <v>86.6</v>
      </c>
      <c r="L131" s="21">
        <v>86.6</v>
      </c>
      <c r="M131" s="21">
        <v>0.2</v>
      </c>
      <c r="N131" s="21">
        <v>0.2</v>
      </c>
      <c r="O131" s="21">
        <v>4</v>
      </c>
      <c r="P131" s="21">
        <v>4</v>
      </c>
      <c r="Q131" s="21">
        <v>0</v>
      </c>
      <c r="R131" s="21">
        <v>0</v>
      </c>
      <c r="S131" s="21">
        <v>0.2</v>
      </c>
      <c r="T131" s="21">
        <v>0.2</v>
      </c>
      <c r="U131" s="18" t="s">
        <v>129</v>
      </c>
      <c r="V131" s="21">
        <v>14</v>
      </c>
      <c r="W131" s="21">
        <v>14</v>
      </c>
      <c r="X131" s="21">
        <v>14</v>
      </c>
      <c r="Y131" s="21">
        <v>14</v>
      </c>
      <c r="Z131" s="21">
        <v>8</v>
      </c>
      <c r="AA131" s="21">
        <v>8</v>
      </c>
      <c r="AB131" s="21">
        <v>2.8</v>
      </c>
      <c r="AC131" s="21">
        <v>2.8</v>
      </c>
    </row>
    <row r="132" spans="1:29" ht="36" customHeight="1">
      <c r="A132" s="19">
        <v>15</v>
      </c>
      <c r="B132" s="18" t="s">
        <v>47</v>
      </c>
      <c r="C132" s="20">
        <v>54</v>
      </c>
      <c r="D132" s="20">
        <v>50</v>
      </c>
      <c r="E132" s="21">
        <v>1.68</v>
      </c>
      <c r="F132" s="21">
        <v>1.68</v>
      </c>
      <c r="G132" s="21">
        <v>0.3</v>
      </c>
      <c r="H132" s="21">
        <v>0.3</v>
      </c>
      <c r="I132" s="21">
        <v>14.82</v>
      </c>
      <c r="J132" s="21">
        <v>14.82</v>
      </c>
      <c r="K132" s="21">
        <v>57</v>
      </c>
      <c r="L132" s="21">
        <v>57</v>
      </c>
      <c r="M132" s="21">
        <v>0.05</v>
      </c>
      <c r="N132" s="21">
        <v>0.05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18" t="s">
        <v>47</v>
      </c>
      <c r="V132" s="21">
        <v>10.5</v>
      </c>
      <c r="W132" s="21">
        <v>10.5</v>
      </c>
      <c r="X132" s="21">
        <v>47.4</v>
      </c>
      <c r="Y132" s="21">
        <v>47.4</v>
      </c>
      <c r="Z132" s="21">
        <v>14.1</v>
      </c>
      <c r="AA132" s="21">
        <v>14.1</v>
      </c>
      <c r="AB132" s="21">
        <v>1.18</v>
      </c>
      <c r="AC132" s="21">
        <v>1.18</v>
      </c>
    </row>
    <row r="133" spans="1:29" ht="24.75" customHeight="1">
      <c r="A133" s="18"/>
      <c r="B133" s="36" t="s">
        <v>27</v>
      </c>
      <c r="C133" s="20"/>
      <c r="D133" s="20"/>
      <c r="E133" s="20">
        <f aca="true" t="shared" si="36" ref="E133:T133">SUM(E129:E132)</f>
        <v>23.29</v>
      </c>
      <c r="F133" s="20">
        <f t="shared" si="36"/>
        <v>23.29</v>
      </c>
      <c r="G133" s="20">
        <f t="shared" si="36"/>
        <v>13.33</v>
      </c>
      <c r="H133" s="20">
        <f t="shared" si="36"/>
        <v>13.33</v>
      </c>
      <c r="I133" s="20">
        <f t="shared" si="36"/>
        <v>71.62</v>
      </c>
      <c r="J133" s="20">
        <f t="shared" si="36"/>
        <v>71.62</v>
      </c>
      <c r="K133" s="20">
        <f t="shared" si="36"/>
        <v>542.1</v>
      </c>
      <c r="L133" s="20">
        <f t="shared" si="36"/>
        <v>542.1</v>
      </c>
      <c r="M133" s="20">
        <f t="shared" si="36"/>
        <v>0.43</v>
      </c>
      <c r="N133" s="20">
        <f t="shared" si="36"/>
        <v>0.43</v>
      </c>
      <c r="O133" s="20">
        <f t="shared" si="36"/>
        <v>27</v>
      </c>
      <c r="P133" s="20">
        <f t="shared" si="36"/>
        <v>27</v>
      </c>
      <c r="Q133" s="20">
        <f t="shared" si="36"/>
        <v>0.014</v>
      </c>
      <c r="R133" s="20">
        <f t="shared" si="36"/>
        <v>0.014</v>
      </c>
      <c r="S133" s="20">
        <f t="shared" si="36"/>
        <v>2.95</v>
      </c>
      <c r="T133" s="20">
        <f t="shared" si="36"/>
        <v>2.95</v>
      </c>
      <c r="U133" s="19"/>
      <c r="V133" s="20">
        <f aca="true" t="shared" si="37" ref="V133:AC133">SUM(V129:V132)</f>
        <v>97.69</v>
      </c>
      <c r="W133" s="20">
        <f t="shared" si="37"/>
        <v>97.69</v>
      </c>
      <c r="X133" s="20">
        <f t="shared" si="37"/>
        <v>434.9</v>
      </c>
      <c r="Y133" s="20">
        <f t="shared" si="37"/>
        <v>434.9</v>
      </c>
      <c r="Z133" s="20">
        <f t="shared" si="37"/>
        <v>85.13</v>
      </c>
      <c r="AA133" s="20">
        <f t="shared" si="37"/>
        <v>85.13</v>
      </c>
      <c r="AB133" s="20">
        <f t="shared" si="37"/>
        <v>6.26</v>
      </c>
      <c r="AC133" s="20">
        <f t="shared" si="37"/>
        <v>6.26</v>
      </c>
    </row>
    <row r="134" spans="1:29" ht="25.5" customHeight="1">
      <c r="A134" s="18"/>
      <c r="B134" s="36" t="s">
        <v>50</v>
      </c>
      <c r="C134" s="20"/>
      <c r="D134" s="20"/>
      <c r="E134" s="20">
        <v>36.87</v>
      </c>
      <c r="F134" s="20">
        <v>46.87</v>
      </c>
      <c r="G134" s="20">
        <v>32.55</v>
      </c>
      <c r="H134" s="20">
        <v>32.55</v>
      </c>
      <c r="I134" s="20">
        <v>172.42</v>
      </c>
      <c r="J134" s="20">
        <v>172.42</v>
      </c>
      <c r="K134" s="20">
        <v>1122.45</v>
      </c>
      <c r="L134" s="20">
        <v>1122.45</v>
      </c>
      <c r="M134" s="20">
        <v>0.43</v>
      </c>
      <c r="N134" s="20">
        <v>0.43</v>
      </c>
      <c r="O134" s="20">
        <v>34.77</v>
      </c>
      <c r="P134" s="20">
        <v>34.77</v>
      </c>
      <c r="Q134" s="20">
        <v>0.094</v>
      </c>
      <c r="R134" s="20">
        <v>0.094</v>
      </c>
      <c r="S134" s="20">
        <v>5.47</v>
      </c>
      <c r="T134" s="20">
        <v>5.47</v>
      </c>
      <c r="U134" s="19"/>
      <c r="V134" s="20">
        <v>422.2</v>
      </c>
      <c r="W134" s="20">
        <v>422.2</v>
      </c>
      <c r="X134" s="20">
        <v>795.74</v>
      </c>
      <c r="Y134" s="20">
        <v>795.74</v>
      </c>
      <c r="Z134" s="20">
        <v>160.65</v>
      </c>
      <c r="AA134" s="20">
        <v>160.65</v>
      </c>
      <c r="AB134" s="20">
        <v>8.51</v>
      </c>
      <c r="AC134" s="20">
        <v>8.51</v>
      </c>
    </row>
    <row r="135" spans="1:29" ht="25.5" customHeight="1">
      <c r="A135" s="18"/>
      <c r="B135" s="3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19"/>
      <c r="V135" s="20"/>
      <c r="W135" s="20"/>
      <c r="X135" s="20"/>
      <c r="Y135" s="20"/>
      <c r="Z135" s="20"/>
      <c r="AA135" s="20"/>
      <c r="AB135" s="20"/>
      <c r="AC135" s="20"/>
    </row>
    <row r="136" spans="1:29" ht="33" customHeight="1">
      <c r="A136" s="18"/>
      <c r="B136" s="19" t="s">
        <v>89</v>
      </c>
      <c r="C136" s="20"/>
      <c r="D136" s="20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9" t="s">
        <v>89</v>
      </c>
      <c r="V136" s="21"/>
      <c r="W136" s="21"/>
      <c r="X136" s="21"/>
      <c r="Y136" s="21"/>
      <c r="Z136" s="21"/>
      <c r="AA136" s="21"/>
      <c r="AB136" s="21"/>
      <c r="AC136" s="21"/>
    </row>
    <row r="137" spans="1:29" ht="27.75" customHeight="1">
      <c r="A137" s="19">
        <v>168</v>
      </c>
      <c r="B137" s="18" t="s">
        <v>104</v>
      </c>
      <c r="C137" s="30">
        <v>200</v>
      </c>
      <c r="D137" s="30">
        <v>200</v>
      </c>
      <c r="E137" s="29">
        <v>5.9</v>
      </c>
      <c r="F137" s="29">
        <v>5.9</v>
      </c>
      <c r="G137" s="29">
        <v>16</v>
      </c>
      <c r="H137" s="29">
        <v>16</v>
      </c>
      <c r="I137" s="29">
        <v>41.92</v>
      </c>
      <c r="J137" s="29">
        <v>41.92</v>
      </c>
      <c r="K137" s="29">
        <v>325.5</v>
      </c>
      <c r="L137" s="29">
        <v>325.5</v>
      </c>
      <c r="M137" s="29">
        <v>0.11</v>
      </c>
      <c r="N137" s="29">
        <v>0.11</v>
      </c>
      <c r="O137" s="29">
        <v>0.93</v>
      </c>
      <c r="P137" s="29">
        <v>0.93</v>
      </c>
      <c r="Q137" s="29">
        <v>0.05</v>
      </c>
      <c r="R137" s="29">
        <v>0.05</v>
      </c>
      <c r="S137" s="29">
        <v>0.17</v>
      </c>
      <c r="T137" s="28">
        <v>0.17</v>
      </c>
      <c r="U137" s="18" t="s">
        <v>104</v>
      </c>
      <c r="V137" s="21">
        <v>127.55</v>
      </c>
      <c r="W137" s="21">
        <v>127.55</v>
      </c>
      <c r="X137" s="21">
        <v>153.69</v>
      </c>
      <c r="Y137" s="21">
        <v>153.69</v>
      </c>
      <c r="Z137" s="21">
        <v>35.59</v>
      </c>
      <c r="AA137" s="21">
        <v>35.59</v>
      </c>
      <c r="AB137" s="21">
        <v>0.55</v>
      </c>
      <c r="AC137" s="21">
        <v>0.55</v>
      </c>
    </row>
    <row r="138" spans="1:29" ht="27.75" customHeight="1">
      <c r="A138" s="20">
        <v>379</v>
      </c>
      <c r="B138" s="18" t="s">
        <v>105</v>
      </c>
      <c r="C138" s="20">
        <v>200</v>
      </c>
      <c r="D138" s="20">
        <v>200</v>
      </c>
      <c r="E138" s="21">
        <v>3.6</v>
      </c>
      <c r="F138" s="21">
        <v>3.6</v>
      </c>
      <c r="G138" s="21">
        <v>2.67</v>
      </c>
      <c r="H138" s="21">
        <v>2.67</v>
      </c>
      <c r="I138" s="21">
        <v>29.2</v>
      </c>
      <c r="J138" s="21">
        <v>29.2</v>
      </c>
      <c r="K138" s="21">
        <v>155.2</v>
      </c>
      <c r="L138" s="21">
        <v>155.2</v>
      </c>
      <c r="M138" s="21">
        <v>0.07</v>
      </c>
      <c r="N138" s="21">
        <v>0.07</v>
      </c>
      <c r="O138" s="21">
        <v>1.47</v>
      </c>
      <c r="P138" s="21">
        <v>1.47</v>
      </c>
      <c r="Q138" s="21">
        <v>0</v>
      </c>
      <c r="R138" s="21">
        <v>0</v>
      </c>
      <c r="S138" s="21">
        <v>0.02</v>
      </c>
      <c r="T138" s="3">
        <v>0.02</v>
      </c>
      <c r="U138" s="18" t="s">
        <v>105</v>
      </c>
      <c r="V138" s="21">
        <v>158.67</v>
      </c>
      <c r="W138" s="21">
        <v>158.67</v>
      </c>
      <c r="X138" s="21">
        <v>132</v>
      </c>
      <c r="Y138" s="21">
        <v>132</v>
      </c>
      <c r="Z138" s="21">
        <v>29.33</v>
      </c>
      <c r="AA138" s="21">
        <v>29.33</v>
      </c>
      <c r="AB138" s="21">
        <v>1.25</v>
      </c>
      <c r="AC138" s="21">
        <v>1.25</v>
      </c>
    </row>
    <row r="139" spans="1:29" ht="24.75" customHeight="1">
      <c r="A139" s="19">
        <v>14</v>
      </c>
      <c r="B139" s="18" t="s">
        <v>25</v>
      </c>
      <c r="C139" s="20">
        <v>30</v>
      </c>
      <c r="D139" s="20">
        <v>36</v>
      </c>
      <c r="E139" s="21">
        <v>3.16</v>
      </c>
      <c r="F139" s="21">
        <v>3.16</v>
      </c>
      <c r="G139" s="21">
        <v>0.4</v>
      </c>
      <c r="H139" s="21">
        <v>0.4</v>
      </c>
      <c r="I139" s="21">
        <v>32</v>
      </c>
      <c r="J139" s="21">
        <v>32</v>
      </c>
      <c r="K139" s="21">
        <v>93.52</v>
      </c>
      <c r="L139" s="21">
        <v>93.52</v>
      </c>
      <c r="M139" s="21">
        <v>0.04</v>
      </c>
      <c r="N139" s="21">
        <v>0.04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3">
        <v>0</v>
      </c>
      <c r="U139" s="18" t="s">
        <v>25</v>
      </c>
      <c r="V139" s="21">
        <v>14.8</v>
      </c>
      <c r="W139" s="21">
        <v>14.8</v>
      </c>
      <c r="X139" s="21">
        <v>87.2</v>
      </c>
      <c r="Y139" s="21">
        <v>87.2</v>
      </c>
      <c r="Z139" s="21">
        <v>13.2</v>
      </c>
      <c r="AA139" s="21">
        <v>13.2</v>
      </c>
      <c r="AB139" s="21">
        <v>0.44</v>
      </c>
      <c r="AC139" s="21">
        <v>0.44</v>
      </c>
    </row>
    <row r="140" spans="1:29" ht="20.25" customHeight="1">
      <c r="A140" s="18"/>
      <c r="B140" s="36" t="s">
        <v>27</v>
      </c>
      <c r="C140" s="20"/>
      <c r="D140" s="20"/>
      <c r="E140" s="20">
        <f aca="true" t="shared" si="38" ref="E140:T140">SUM(E137:E139)</f>
        <v>12.66</v>
      </c>
      <c r="F140" s="20">
        <f t="shared" si="38"/>
        <v>12.66</v>
      </c>
      <c r="G140" s="20">
        <f t="shared" si="38"/>
        <v>19.07</v>
      </c>
      <c r="H140" s="20">
        <f t="shared" si="38"/>
        <v>19.07</v>
      </c>
      <c r="I140" s="20">
        <f t="shared" si="38"/>
        <v>103.12</v>
      </c>
      <c r="J140" s="20">
        <f t="shared" si="38"/>
        <v>103.12</v>
      </c>
      <c r="K140" s="20">
        <f t="shared" si="38"/>
        <v>574.22</v>
      </c>
      <c r="L140" s="20">
        <f t="shared" si="38"/>
        <v>574.22</v>
      </c>
      <c r="M140" s="20">
        <f t="shared" si="38"/>
        <v>0.22</v>
      </c>
      <c r="N140" s="20">
        <f t="shared" si="38"/>
        <v>0.22</v>
      </c>
      <c r="O140" s="20">
        <f t="shared" si="38"/>
        <v>2.4</v>
      </c>
      <c r="P140" s="20">
        <f t="shared" si="38"/>
        <v>2.4</v>
      </c>
      <c r="Q140" s="20">
        <f t="shared" si="38"/>
        <v>0.05</v>
      </c>
      <c r="R140" s="20">
        <f t="shared" si="38"/>
        <v>0.05</v>
      </c>
      <c r="S140" s="20">
        <f t="shared" si="38"/>
        <v>0.19</v>
      </c>
      <c r="T140" s="20">
        <f t="shared" si="38"/>
        <v>0.19</v>
      </c>
      <c r="U140" s="19"/>
      <c r="V140" s="20">
        <f aca="true" t="shared" si="39" ref="V140:AC140">SUM(V137:V139)</f>
        <v>301.02</v>
      </c>
      <c r="W140" s="20">
        <f t="shared" si="39"/>
        <v>301.02</v>
      </c>
      <c r="X140" s="20">
        <f t="shared" si="39"/>
        <v>372.89</v>
      </c>
      <c r="Y140" s="20">
        <f t="shared" si="39"/>
        <v>372.89</v>
      </c>
      <c r="Z140" s="20">
        <f t="shared" si="39"/>
        <v>78.12</v>
      </c>
      <c r="AA140" s="20">
        <f t="shared" si="39"/>
        <v>78.12</v>
      </c>
      <c r="AB140" s="20">
        <f t="shared" si="39"/>
        <v>2.24</v>
      </c>
      <c r="AC140" s="20">
        <f t="shared" si="39"/>
        <v>2.24</v>
      </c>
    </row>
    <row r="141" spans="1:29" ht="15">
      <c r="A141" s="18"/>
      <c r="B141" s="18"/>
      <c r="C141" s="20"/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7"/>
      <c r="U141" s="20"/>
      <c r="V141" s="21"/>
      <c r="W141" s="21"/>
      <c r="X141" s="21"/>
      <c r="Y141" s="21"/>
      <c r="Z141" s="21"/>
      <c r="AA141" s="21"/>
      <c r="AB141" s="21"/>
      <c r="AC141" s="21"/>
    </row>
    <row r="142" spans="1:29" ht="18.75" customHeight="1">
      <c r="A142" s="18"/>
      <c r="B142" s="20" t="s">
        <v>78</v>
      </c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7"/>
      <c r="U142" s="20" t="s">
        <v>78</v>
      </c>
      <c r="V142" s="21"/>
      <c r="W142" s="21"/>
      <c r="X142" s="21"/>
      <c r="Y142" s="21"/>
      <c r="Z142" s="21"/>
      <c r="AA142" s="21"/>
      <c r="AB142" s="21"/>
      <c r="AC142" s="21"/>
    </row>
    <row r="143" spans="1:29" ht="25.5">
      <c r="A143" s="19">
        <v>101</v>
      </c>
      <c r="B143" s="18" t="s">
        <v>53</v>
      </c>
      <c r="C143" s="20">
        <v>250</v>
      </c>
      <c r="D143" s="20">
        <v>250</v>
      </c>
      <c r="E143" s="21">
        <v>2</v>
      </c>
      <c r="F143" s="21">
        <v>2</v>
      </c>
      <c r="G143" s="21">
        <v>3.2</v>
      </c>
      <c r="H143" s="21">
        <v>3.2</v>
      </c>
      <c r="I143" s="21">
        <v>12.11</v>
      </c>
      <c r="J143" s="21">
        <v>12.11</v>
      </c>
      <c r="K143" s="21">
        <v>85.75</v>
      </c>
      <c r="L143" s="21">
        <v>85.75</v>
      </c>
      <c r="M143" s="21">
        <v>0.09</v>
      </c>
      <c r="N143" s="21">
        <v>0.09</v>
      </c>
      <c r="O143" s="21">
        <v>8.25</v>
      </c>
      <c r="P143" s="21">
        <v>8.25</v>
      </c>
      <c r="Q143" s="21">
        <v>0</v>
      </c>
      <c r="R143" s="21">
        <v>0</v>
      </c>
      <c r="S143" s="21">
        <v>1.2</v>
      </c>
      <c r="T143" s="7">
        <v>1.2</v>
      </c>
      <c r="U143" s="18" t="s">
        <v>53</v>
      </c>
      <c r="V143" s="21">
        <v>26.5</v>
      </c>
      <c r="W143" s="21">
        <v>26.5</v>
      </c>
      <c r="X143" s="21">
        <v>56</v>
      </c>
      <c r="Y143" s="21">
        <v>56</v>
      </c>
      <c r="Z143" s="21">
        <v>23</v>
      </c>
      <c r="AA143" s="21">
        <v>23</v>
      </c>
      <c r="AB143" s="21">
        <v>0.9</v>
      </c>
      <c r="AC143" s="21">
        <v>0.9</v>
      </c>
    </row>
    <row r="144" spans="1:29" ht="25.5">
      <c r="A144" s="19">
        <v>302</v>
      </c>
      <c r="B144" s="18" t="s">
        <v>49</v>
      </c>
      <c r="C144" s="20">
        <v>150</v>
      </c>
      <c r="D144" s="20">
        <v>150</v>
      </c>
      <c r="E144" s="21">
        <v>8.9</v>
      </c>
      <c r="F144" s="21">
        <v>11.87</v>
      </c>
      <c r="G144" s="21">
        <v>11.5</v>
      </c>
      <c r="H144" s="21">
        <v>15.4</v>
      </c>
      <c r="I144" s="21">
        <v>41.25</v>
      </c>
      <c r="J144" s="21">
        <v>55</v>
      </c>
      <c r="K144" s="21">
        <v>231.86</v>
      </c>
      <c r="L144" s="21">
        <v>309.15</v>
      </c>
      <c r="M144" s="21">
        <v>0.06</v>
      </c>
      <c r="N144" s="21">
        <v>0.08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7">
        <v>0</v>
      </c>
      <c r="U144" s="18" t="s">
        <v>49</v>
      </c>
      <c r="V144" s="21">
        <v>14.6</v>
      </c>
      <c r="W144" s="21">
        <v>19.47</v>
      </c>
      <c r="X144" s="21">
        <v>203.8</v>
      </c>
      <c r="Y144" s="21">
        <v>271.8</v>
      </c>
      <c r="Z144" s="21">
        <v>105</v>
      </c>
      <c r="AA144" s="21">
        <v>140</v>
      </c>
      <c r="AB144" s="21">
        <v>0.75</v>
      </c>
      <c r="AC144" s="21">
        <v>1</v>
      </c>
    </row>
    <row r="145" spans="1:29" ht="23.25" customHeight="1">
      <c r="A145" s="19">
        <v>268</v>
      </c>
      <c r="B145" s="18" t="s">
        <v>130</v>
      </c>
      <c r="C145" s="20">
        <v>55</v>
      </c>
      <c r="D145" s="20">
        <v>55</v>
      </c>
      <c r="E145" s="21">
        <v>11.52</v>
      </c>
      <c r="F145" s="21">
        <v>14.4</v>
      </c>
      <c r="G145" s="21">
        <v>9.46</v>
      </c>
      <c r="H145" s="21">
        <v>11.83</v>
      </c>
      <c r="I145" s="21">
        <v>7.59</v>
      </c>
      <c r="J145" s="21">
        <v>9.49</v>
      </c>
      <c r="K145" s="21">
        <v>153</v>
      </c>
      <c r="L145" s="21">
        <v>191.25</v>
      </c>
      <c r="M145" s="21">
        <v>0.04</v>
      </c>
      <c r="N145" s="21">
        <v>0.05</v>
      </c>
      <c r="O145" s="25">
        <v>0.48</v>
      </c>
      <c r="P145" s="21">
        <v>0.58</v>
      </c>
      <c r="Q145" s="21">
        <v>0.03</v>
      </c>
      <c r="R145" s="25">
        <v>0.04</v>
      </c>
      <c r="S145" s="21">
        <v>0.08</v>
      </c>
      <c r="T145" s="7">
        <v>0.11</v>
      </c>
      <c r="U145" s="18" t="s">
        <v>130</v>
      </c>
      <c r="V145" s="21">
        <v>14.85</v>
      </c>
      <c r="W145" s="21">
        <v>18.56</v>
      </c>
      <c r="X145" s="21">
        <v>93.17</v>
      </c>
      <c r="Y145" s="21">
        <v>116.46</v>
      </c>
      <c r="Z145" s="21">
        <v>17.82</v>
      </c>
      <c r="AA145" s="21">
        <v>22.31</v>
      </c>
      <c r="AB145" s="21">
        <v>1.45</v>
      </c>
      <c r="AC145" s="21">
        <v>2.45</v>
      </c>
    </row>
    <row r="146" spans="1:29" ht="27" customHeight="1">
      <c r="A146" s="19">
        <v>349</v>
      </c>
      <c r="B146" s="7" t="s">
        <v>38</v>
      </c>
      <c r="C146" s="4">
        <v>200</v>
      </c>
      <c r="D146" s="4">
        <v>200</v>
      </c>
      <c r="E146" s="3">
        <v>0.6</v>
      </c>
      <c r="F146" s="3">
        <v>0.6</v>
      </c>
      <c r="G146" s="3">
        <v>0.3</v>
      </c>
      <c r="H146" s="3">
        <v>0.3</v>
      </c>
      <c r="I146" s="3">
        <v>37.12</v>
      </c>
      <c r="J146" s="3">
        <v>37.12</v>
      </c>
      <c r="K146" s="3">
        <v>196.38</v>
      </c>
      <c r="L146" s="3">
        <v>196.38</v>
      </c>
      <c r="M146" s="3">
        <v>0.02</v>
      </c>
      <c r="N146" s="3">
        <v>0.02</v>
      </c>
      <c r="O146" s="3">
        <v>20</v>
      </c>
      <c r="P146" s="3">
        <v>20</v>
      </c>
      <c r="Q146" s="3">
        <v>0</v>
      </c>
      <c r="R146" s="3">
        <v>0</v>
      </c>
      <c r="S146" s="3">
        <v>0.34</v>
      </c>
      <c r="T146" s="7">
        <v>0.34</v>
      </c>
      <c r="U146" s="7" t="s">
        <v>38</v>
      </c>
      <c r="V146" s="3">
        <v>49.5</v>
      </c>
      <c r="W146" s="3">
        <v>49.5</v>
      </c>
      <c r="X146" s="3">
        <v>46</v>
      </c>
      <c r="Y146" s="3">
        <v>46</v>
      </c>
      <c r="Z146" s="3">
        <v>32.03</v>
      </c>
      <c r="AA146" s="3">
        <v>32.03</v>
      </c>
      <c r="AB146" s="10">
        <v>0.96</v>
      </c>
      <c r="AC146" s="3">
        <v>0.96</v>
      </c>
    </row>
    <row r="147" spans="1:29" ht="25.5">
      <c r="A147" s="19">
        <v>14</v>
      </c>
      <c r="B147" s="18" t="s">
        <v>47</v>
      </c>
      <c r="C147" s="20">
        <v>54</v>
      </c>
      <c r="D147" s="20">
        <v>50</v>
      </c>
      <c r="E147" s="21">
        <v>1.68</v>
      </c>
      <c r="F147" s="21">
        <v>1.68</v>
      </c>
      <c r="G147" s="21">
        <v>0.3</v>
      </c>
      <c r="H147" s="21">
        <v>0.3</v>
      </c>
      <c r="I147" s="21">
        <v>14.82</v>
      </c>
      <c r="J147" s="21">
        <v>14.82</v>
      </c>
      <c r="K147" s="21">
        <v>57</v>
      </c>
      <c r="L147" s="21">
        <v>57</v>
      </c>
      <c r="M147" s="21">
        <v>0.05</v>
      </c>
      <c r="N147" s="21">
        <v>0.05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3">
        <v>0</v>
      </c>
      <c r="U147" s="18" t="s">
        <v>47</v>
      </c>
      <c r="V147" s="21">
        <v>10.5</v>
      </c>
      <c r="W147" s="21">
        <v>10.5</v>
      </c>
      <c r="X147" s="21">
        <v>47.4</v>
      </c>
      <c r="Y147" s="21">
        <v>47.4</v>
      </c>
      <c r="Z147" s="21">
        <v>14.1</v>
      </c>
      <c r="AA147" s="21">
        <v>14.1</v>
      </c>
      <c r="AB147" s="21">
        <v>1.18</v>
      </c>
      <c r="AC147" s="21">
        <v>1.18</v>
      </c>
    </row>
    <row r="148" spans="1:29" ht="26.25" customHeight="1">
      <c r="A148" s="18"/>
      <c r="B148" s="42" t="s">
        <v>27</v>
      </c>
      <c r="C148" s="20"/>
      <c r="D148" s="20"/>
      <c r="E148" s="20">
        <f aca="true" t="shared" si="40" ref="E148:T148">SUM(E143:E147)</f>
        <v>24.700000000000003</v>
      </c>
      <c r="F148" s="20">
        <f t="shared" si="40"/>
        <v>30.55</v>
      </c>
      <c r="G148" s="20">
        <f t="shared" si="40"/>
        <v>24.76</v>
      </c>
      <c r="H148" s="20">
        <f t="shared" si="40"/>
        <v>31.03</v>
      </c>
      <c r="I148" s="20">
        <f t="shared" si="40"/>
        <v>112.88999999999999</v>
      </c>
      <c r="J148" s="20">
        <f t="shared" si="40"/>
        <v>128.54</v>
      </c>
      <c r="K148" s="20">
        <f t="shared" si="40"/>
        <v>723.99</v>
      </c>
      <c r="L148" s="20">
        <f t="shared" si="40"/>
        <v>839.53</v>
      </c>
      <c r="M148" s="20">
        <f t="shared" si="40"/>
        <v>0.26</v>
      </c>
      <c r="N148" s="20">
        <f t="shared" si="40"/>
        <v>0.29</v>
      </c>
      <c r="O148" s="20">
        <f t="shared" si="40"/>
        <v>28.73</v>
      </c>
      <c r="P148" s="20">
        <f t="shared" si="40"/>
        <v>28.83</v>
      </c>
      <c r="Q148" s="20">
        <f t="shared" si="40"/>
        <v>0.03</v>
      </c>
      <c r="R148" s="20">
        <f t="shared" si="40"/>
        <v>0.04</v>
      </c>
      <c r="S148" s="20">
        <f t="shared" si="40"/>
        <v>1.62</v>
      </c>
      <c r="T148" s="20">
        <f t="shared" si="40"/>
        <v>1.6500000000000001</v>
      </c>
      <c r="U148" s="19"/>
      <c r="V148" s="20">
        <f aca="true" t="shared" si="41" ref="V148:AC148">SUM(V143:V147)</f>
        <v>115.95</v>
      </c>
      <c r="W148" s="20">
        <f t="shared" si="41"/>
        <v>124.53</v>
      </c>
      <c r="X148" s="20">
        <f t="shared" si="41"/>
        <v>446.37</v>
      </c>
      <c r="Y148" s="20">
        <f t="shared" si="41"/>
        <v>537.66</v>
      </c>
      <c r="Z148" s="20">
        <f t="shared" si="41"/>
        <v>191.95</v>
      </c>
      <c r="AA148" s="20">
        <f t="shared" si="41"/>
        <v>231.44</v>
      </c>
      <c r="AB148" s="20">
        <f t="shared" si="41"/>
        <v>5.239999999999999</v>
      </c>
      <c r="AC148" s="20">
        <f t="shared" si="41"/>
        <v>6.489999999999999</v>
      </c>
    </row>
    <row r="149" spans="1:29" ht="24" customHeight="1">
      <c r="A149" s="18"/>
      <c r="B149" s="42" t="s">
        <v>48</v>
      </c>
      <c r="C149" s="20"/>
      <c r="D149" s="20"/>
      <c r="E149" s="20">
        <v>39.89</v>
      </c>
      <c r="F149" s="20">
        <v>49.14</v>
      </c>
      <c r="G149" s="20">
        <v>36.66</v>
      </c>
      <c r="H149" s="20">
        <v>46.33</v>
      </c>
      <c r="I149" s="20">
        <v>183.36</v>
      </c>
      <c r="J149" s="20">
        <v>207.51</v>
      </c>
      <c r="K149" s="20">
        <v>1143.31</v>
      </c>
      <c r="L149" s="20">
        <v>1342.45</v>
      </c>
      <c r="M149" s="20">
        <v>0.48</v>
      </c>
      <c r="N149" s="20">
        <v>0.51</v>
      </c>
      <c r="O149" s="20">
        <v>30.77</v>
      </c>
      <c r="P149" s="20">
        <v>30.87</v>
      </c>
      <c r="Q149" s="20">
        <v>0.08</v>
      </c>
      <c r="R149" s="20">
        <v>0.09</v>
      </c>
      <c r="S149" s="20">
        <v>1.81</v>
      </c>
      <c r="T149" s="20">
        <v>1.84</v>
      </c>
      <c r="U149" s="19"/>
      <c r="V149" s="20">
        <v>398.22</v>
      </c>
      <c r="W149" s="20">
        <v>480.49</v>
      </c>
      <c r="X149" s="20">
        <v>728.54</v>
      </c>
      <c r="Y149" s="20">
        <v>870.35</v>
      </c>
      <c r="Z149" s="20">
        <v>230.12</v>
      </c>
      <c r="AA149" s="20">
        <v>269.61</v>
      </c>
      <c r="AB149" s="20">
        <v>6.7</v>
      </c>
      <c r="AC149" s="20">
        <v>8.15</v>
      </c>
    </row>
    <row r="150" spans="1:29" ht="15">
      <c r="A150" s="18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3:29" ht="15.75" customHeight="1">
      <c r="C151" s="59"/>
      <c r="D151" s="59"/>
      <c r="E151" s="59" t="s">
        <v>2</v>
      </c>
      <c r="F151" s="59"/>
      <c r="G151" s="59"/>
      <c r="H151" s="59"/>
      <c r="I151" s="59"/>
      <c r="J151" s="59"/>
      <c r="K151" s="60" t="s">
        <v>3</v>
      </c>
      <c r="L151" s="60"/>
      <c r="M151" s="59" t="s">
        <v>4</v>
      </c>
      <c r="N151" s="59"/>
      <c r="O151" s="59"/>
      <c r="P151" s="59"/>
      <c r="Q151" s="59"/>
      <c r="R151" s="59"/>
      <c r="S151" s="59"/>
      <c r="T151" s="59"/>
      <c r="U151" s="24"/>
      <c r="V151" s="59" t="s">
        <v>5</v>
      </c>
      <c r="W151" s="59"/>
      <c r="X151" s="59"/>
      <c r="Y151" s="59"/>
      <c r="Z151" s="59"/>
      <c r="AA151" s="59"/>
      <c r="AB151" s="59"/>
      <c r="AC151" s="59"/>
    </row>
    <row r="152" spans="1:29" ht="26.25" customHeight="1">
      <c r="A152" s="2" t="s">
        <v>0</v>
      </c>
      <c r="B152" s="4" t="s">
        <v>32</v>
      </c>
      <c r="C152" s="59"/>
      <c r="D152" s="59"/>
      <c r="E152" s="59" t="s">
        <v>8</v>
      </c>
      <c r="F152" s="59"/>
      <c r="G152" s="59" t="s">
        <v>9</v>
      </c>
      <c r="H152" s="59"/>
      <c r="I152" s="59" t="s">
        <v>10</v>
      </c>
      <c r="J152" s="59"/>
      <c r="K152" s="60" t="s">
        <v>11</v>
      </c>
      <c r="L152" s="60"/>
      <c r="M152" s="4" t="s">
        <v>12</v>
      </c>
      <c r="N152" s="4" t="s">
        <v>12</v>
      </c>
      <c r="O152" s="4" t="s">
        <v>13</v>
      </c>
      <c r="P152" s="4" t="s">
        <v>13</v>
      </c>
      <c r="Q152" s="4" t="s">
        <v>14</v>
      </c>
      <c r="R152" s="4" t="s">
        <v>14</v>
      </c>
      <c r="S152" s="4" t="s">
        <v>15</v>
      </c>
      <c r="T152" s="4" t="s">
        <v>15</v>
      </c>
      <c r="U152" s="24"/>
      <c r="V152" s="4" t="s">
        <v>16</v>
      </c>
      <c r="W152" s="4" t="s">
        <v>16</v>
      </c>
      <c r="X152" s="4" t="s">
        <v>17</v>
      </c>
      <c r="Y152" s="4" t="s">
        <v>17</v>
      </c>
      <c r="Z152" s="4" t="s">
        <v>18</v>
      </c>
      <c r="AA152" s="4" t="s">
        <v>18</v>
      </c>
      <c r="AB152" s="4" t="s">
        <v>19</v>
      </c>
      <c r="AC152" s="4" t="s">
        <v>19</v>
      </c>
    </row>
    <row r="153" spans="1:29" ht="51">
      <c r="A153" s="2" t="s">
        <v>6</v>
      </c>
      <c r="C153" s="7"/>
      <c r="D153" s="7"/>
      <c r="E153" s="7" t="s">
        <v>20</v>
      </c>
      <c r="F153" s="7" t="s">
        <v>21</v>
      </c>
      <c r="G153" s="7" t="s">
        <v>20</v>
      </c>
      <c r="H153" s="7" t="s">
        <v>21</v>
      </c>
      <c r="I153" s="7" t="s">
        <v>20</v>
      </c>
      <c r="J153" s="7" t="s">
        <v>21</v>
      </c>
      <c r="K153" s="7" t="s">
        <v>20</v>
      </c>
      <c r="L153" s="7" t="s">
        <v>21</v>
      </c>
      <c r="M153" s="7" t="s">
        <v>20</v>
      </c>
      <c r="N153" s="7" t="s">
        <v>21</v>
      </c>
      <c r="O153" s="7" t="s">
        <v>20</v>
      </c>
      <c r="P153" s="7" t="s">
        <v>21</v>
      </c>
      <c r="Q153" s="7" t="s">
        <v>20</v>
      </c>
      <c r="R153" s="7" t="s">
        <v>21</v>
      </c>
      <c r="S153" s="7" t="s">
        <v>20</v>
      </c>
      <c r="T153" s="7" t="s">
        <v>22</v>
      </c>
      <c r="U153" s="24"/>
      <c r="V153" s="7" t="s">
        <v>20</v>
      </c>
      <c r="W153" s="7" t="s">
        <v>21</v>
      </c>
      <c r="X153" s="7" t="s">
        <v>20</v>
      </c>
      <c r="Y153" s="7" t="s">
        <v>21</v>
      </c>
      <c r="Z153" s="7" t="s">
        <v>20</v>
      </c>
      <c r="AA153" s="7" t="s">
        <v>21</v>
      </c>
      <c r="AB153" s="7" t="s">
        <v>20</v>
      </c>
      <c r="AC153" s="7" t="s">
        <v>21</v>
      </c>
    </row>
    <row r="154" spans="1:29" ht="38.25">
      <c r="A154" s="5"/>
      <c r="B154" s="18" t="s">
        <v>33</v>
      </c>
      <c r="C154" s="7"/>
      <c r="D154" s="7"/>
      <c r="E154" s="7" t="s">
        <v>55</v>
      </c>
      <c r="F154" s="7" t="s">
        <v>56</v>
      </c>
      <c r="G154" s="7" t="s">
        <v>57</v>
      </c>
      <c r="H154" s="7" t="s">
        <v>58</v>
      </c>
      <c r="I154" s="7" t="s">
        <v>59</v>
      </c>
      <c r="J154" s="7" t="s">
        <v>60</v>
      </c>
      <c r="K154" s="7" t="s">
        <v>61</v>
      </c>
      <c r="L154" s="7" t="s">
        <v>62</v>
      </c>
      <c r="M154" s="7" t="s">
        <v>63</v>
      </c>
      <c r="N154" s="7" t="s">
        <v>64</v>
      </c>
      <c r="O154" s="7" t="s">
        <v>65</v>
      </c>
      <c r="P154" s="7" t="s">
        <v>66</v>
      </c>
      <c r="Q154" s="7" t="s">
        <v>67</v>
      </c>
      <c r="R154" s="7" t="s">
        <v>68</v>
      </c>
      <c r="S154" s="7" t="s">
        <v>69</v>
      </c>
      <c r="T154" s="7" t="s">
        <v>70</v>
      </c>
      <c r="U154" s="24"/>
      <c r="V154" s="7" t="s">
        <v>71</v>
      </c>
      <c r="W154" s="7" t="s">
        <v>72</v>
      </c>
      <c r="X154" s="7" t="s">
        <v>73</v>
      </c>
      <c r="Y154" s="7" t="s">
        <v>74</v>
      </c>
      <c r="Z154" s="7" t="s">
        <v>75</v>
      </c>
      <c r="AA154" s="7" t="s">
        <v>76</v>
      </c>
      <c r="AB154" s="7" t="s">
        <v>70</v>
      </c>
      <c r="AC154" s="7" t="s">
        <v>77</v>
      </c>
    </row>
    <row r="155" spans="1:29" ht="25.5">
      <c r="A155" s="5"/>
      <c r="B155" s="18" t="s">
        <v>34</v>
      </c>
      <c r="C155" s="20"/>
      <c r="D155" s="20"/>
      <c r="E155" s="30">
        <v>42</v>
      </c>
      <c r="F155" s="30">
        <v>46.3</v>
      </c>
      <c r="G155" s="30">
        <v>42</v>
      </c>
      <c r="H155" s="30">
        <v>46.6</v>
      </c>
      <c r="I155" s="30">
        <v>189.2</v>
      </c>
      <c r="J155" s="30">
        <v>202.2</v>
      </c>
      <c r="K155" s="30">
        <v>1245.9</v>
      </c>
      <c r="L155" s="30">
        <v>1365.4</v>
      </c>
      <c r="M155" s="30">
        <v>0.6</v>
      </c>
      <c r="N155" s="30">
        <v>0.7</v>
      </c>
      <c r="O155" s="30">
        <v>35.8</v>
      </c>
      <c r="P155" s="30">
        <v>37.5</v>
      </c>
      <c r="Q155" s="30">
        <v>0.36</v>
      </c>
      <c r="R155" s="30">
        <v>0.48</v>
      </c>
      <c r="S155" s="32">
        <v>5.53</v>
      </c>
      <c r="T155" s="33">
        <v>6</v>
      </c>
      <c r="U155" s="34"/>
      <c r="V155" s="30">
        <v>454.5</v>
      </c>
      <c r="W155" s="30">
        <v>483.2</v>
      </c>
      <c r="X155" s="30">
        <v>825</v>
      </c>
      <c r="Y155" s="30">
        <v>902</v>
      </c>
      <c r="Z155" s="30">
        <v>148</v>
      </c>
      <c r="AA155" s="30">
        <v>175</v>
      </c>
      <c r="AB155" s="30">
        <v>6.9</v>
      </c>
      <c r="AC155" s="30">
        <v>9.3</v>
      </c>
    </row>
    <row r="156" spans="1:29" ht="52.5" customHeight="1">
      <c r="A156" s="18"/>
      <c r="B156" s="7" t="s">
        <v>35</v>
      </c>
      <c r="C156" s="4"/>
      <c r="D156" s="4"/>
      <c r="E156" s="3">
        <v>1</v>
      </c>
      <c r="F156" s="3">
        <v>1</v>
      </c>
      <c r="G156" s="3">
        <v>1</v>
      </c>
      <c r="H156" s="3">
        <v>1</v>
      </c>
      <c r="I156" s="3">
        <v>4</v>
      </c>
      <c r="J156" s="3">
        <v>4</v>
      </c>
      <c r="K156" s="3" t="s">
        <v>36</v>
      </c>
      <c r="L156" s="3" t="s">
        <v>37</v>
      </c>
      <c r="M156" s="3"/>
      <c r="N156" s="3"/>
      <c r="O156" s="3"/>
      <c r="P156" s="3"/>
      <c r="Q156" s="3"/>
      <c r="R156" s="3"/>
      <c r="S156" s="3"/>
      <c r="T156" s="7"/>
      <c r="U156" s="15"/>
      <c r="V156" s="21"/>
      <c r="W156" s="21"/>
      <c r="X156" s="21"/>
      <c r="Y156" s="21"/>
      <c r="Z156" s="21"/>
      <c r="AA156" s="21"/>
      <c r="AB156" s="21"/>
      <c r="AC156" s="21"/>
    </row>
    <row r="157" ht="15">
      <c r="A157" s="18"/>
    </row>
  </sheetData>
  <sheetProtection selectLockedCells="1" selectUnlockedCells="1"/>
  <mergeCells count="26">
    <mergeCell ref="U5:Y5"/>
    <mergeCell ref="C1:D2"/>
    <mergeCell ref="E1:J1"/>
    <mergeCell ref="K1:L1"/>
    <mergeCell ref="M1:T1"/>
    <mergeCell ref="V1:AC1"/>
    <mergeCell ref="E2:F2"/>
    <mergeCell ref="G2:H2"/>
    <mergeCell ref="I2:J2"/>
    <mergeCell ref="K2:L2"/>
    <mergeCell ref="C6:T6"/>
    <mergeCell ref="C48:S48"/>
    <mergeCell ref="C63:S63"/>
    <mergeCell ref="C94:S94"/>
    <mergeCell ref="B77:G77"/>
    <mergeCell ref="B5:H5"/>
    <mergeCell ref="U77:Z77"/>
    <mergeCell ref="C151:D152"/>
    <mergeCell ref="E151:J151"/>
    <mergeCell ref="K151:L151"/>
    <mergeCell ref="M151:T151"/>
    <mergeCell ref="V151:AC151"/>
    <mergeCell ref="E152:F152"/>
    <mergeCell ref="G152:H152"/>
    <mergeCell ref="I152:J152"/>
    <mergeCell ref="K152:L152"/>
  </mergeCells>
  <printOptions/>
  <pageMargins left="0.7" right="0.7" top="0.75" bottom="0.75" header="0.5118055555555555" footer="0.511805555555555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Владимировна</dc:creator>
  <cp:keywords/>
  <dc:description/>
  <cp:lastModifiedBy>Home</cp:lastModifiedBy>
  <cp:lastPrinted>2021-02-15T12:00:21Z</cp:lastPrinted>
  <dcterms:created xsi:type="dcterms:W3CDTF">2017-10-20T08:30:50Z</dcterms:created>
  <dcterms:modified xsi:type="dcterms:W3CDTF">2022-10-26T11:15:53Z</dcterms:modified>
  <cp:category/>
  <cp:version/>
  <cp:contentType/>
  <cp:contentStatus/>
</cp:coreProperties>
</file>